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heodorOttosson\Dropbox\VSF Vottun\ICB 4 Vottun\300 ICR 4 Umsóknir (Applications)\302 Umsækjendur Umsóknareyðublöð (Application documents)\"/>
    </mc:Choice>
  </mc:AlternateContent>
  <xr:revisionPtr revIDLastSave="0" documentId="13_ncr:1_{72B8B94D-1410-4FA2-A172-777859072C01}" xr6:coauthVersionLast="45" xr6:coauthVersionMax="45" xr10:uidLastSave="{00000000-0000-0000-0000-000000000000}"/>
  <bookViews>
    <workbookView xWindow="-120" yWindow="-120" windowWidth="29040" windowHeight="15840" tabRatio="857" activeTab="1" xr2:uid="{00000000-000D-0000-FFFF-FFFF00000000}"/>
  </bookViews>
  <sheets>
    <sheet name="Leiðbeiningar" sheetId="13" r:id="rId1"/>
    <sheet name="Stig umsækjanda" sheetId="19" r:id="rId2"/>
  </sheets>
  <definedNames>
    <definedName name="_xlnm.Print_Area" localSheetId="0">Leiðbeiningar!$A$1:$D$23</definedName>
    <definedName name="_xlnm.Print_Area" localSheetId="1">'Stig umsækjanda'!$B$1:$N$55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19" l="1"/>
  <c r="D51" i="19"/>
  <c r="B9" i="19" l="1"/>
  <c r="G51" i="19" l="1"/>
  <c r="E99" i="19"/>
  <c r="E50" i="19"/>
  <c r="D50" i="19"/>
  <c r="E49" i="19"/>
  <c r="D49" i="19"/>
  <c r="E48" i="19"/>
  <c r="D48" i="19"/>
  <c r="E44" i="19"/>
  <c r="D44" i="19"/>
  <c r="C43" i="19"/>
  <c r="B43" i="19"/>
  <c r="B30" i="19"/>
  <c r="B18" i="19"/>
  <c r="B10" i="19"/>
  <c r="D5" i="19"/>
  <c r="J3" i="19"/>
  <c r="B33" i="19" l="1"/>
  <c r="B19" i="19"/>
  <c r="B32" i="19"/>
  <c r="B31" i="19"/>
  <c r="B17" i="19"/>
  <c r="B12" i="19"/>
  <c r="B35" i="19"/>
  <c r="B11" i="19"/>
  <c r="B34" i="19"/>
  <c r="B20" i="19" l="1"/>
  <c r="B21" i="19"/>
  <c r="B13" i="19"/>
  <c r="D14" i="19"/>
  <c r="E14" i="19"/>
  <c r="B22" i="19"/>
  <c r="B36" i="19"/>
  <c r="B37" i="19" l="1"/>
  <c r="B23" i="19"/>
  <c r="B24" i="19" l="1"/>
  <c r="B38" i="19"/>
  <c r="B39" i="19" l="1"/>
  <c r="B25" i="19"/>
  <c r="B26" i="19" l="1"/>
  <c r="D27" i="19"/>
  <c r="E27" i="19"/>
  <c r="B40" i="19"/>
  <c r="B41" i="19" l="1"/>
  <c r="B42" i="19"/>
</calcChain>
</file>

<file path=xl/sharedStrings.xml><?xml version="1.0" encoding="utf-8"?>
<sst xmlns="http://schemas.openxmlformats.org/spreadsheetml/2006/main" count="90" uniqueCount="86">
  <si>
    <t>Text for D5</t>
  </si>
  <si>
    <t>D</t>
  </si>
  <si>
    <t>Sjálfsmat</t>
  </si>
  <si>
    <t>Öll stig</t>
  </si>
  <si>
    <t>Nafn umsækjanda</t>
  </si>
  <si>
    <t>Stig:</t>
  </si>
  <si>
    <t>Viðfangssvið</t>
  </si>
  <si>
    <t>Verkefni</t>
  </si>
  <si>
    <t xml:space="preserve"> </t>
  </si>
  <si>
    <t>Hugsið um umhverfið ef þið prentið þetta</t>
  </si>
  <si>
    <t>Sjálfsmat - Öll viðfangssvið</t>
  </si>
  <si>
    <t>1.  Almennar upplýsingar</t>
  </si>
  <si>
    <t>Spurningar eða vandamál?</t>
  </si>
  <si>
    <t>vottun@vsf.is</t>
  </si>
  <si>
    <t>2.  Leiðbeiningar</t>
  </si>
  <si>
    <t>Stig A, B, C</t>
  </si>
  <si>
    <t>Hæfnisþáttur</t>
  </si>
  <si>
    <t>Stig D</t>
  </si>
  <si>
    <t>Nafn og stig</t>
  </si>
  <si>
    <t>Notið felligluggan til þess að velja viðfangssvið sem sótt er um; verkefni, verkefnastofn eða verkefnaskrá.</t>
  </si>
  <si>
    <t>Ljósbleiki  reiturinn fyrir neðan nafnið  er fullyrðing sem lýsir viðmiði sjálfsmats. T.d. er viðmiðið fyrir viðfangssviðið verkefni á B stigi:</t>
  </si>
  <si>
    <t>Þessari fullyrðingu á að svara með einum af þremur möguleikum:
     1 ef svarið er "nei" eða "ólíklegt"
     2 ef svarið er "hugsanlega" eða "líklega"
     3 ef svarið er "mjög líklegt" eða "örugglega"</t>
  </si>
  <si>
    <t>Stig</t>
  </si>
  <si>
    <t>Sönnunargögn</t>
  </si>
  <si>
    <t>"Skýrt og sannfærandi" þýðir að sönnunin er:
• Verulega líklegra til að vera satt en ekki satt
• Svo skýrt að enginn vafi leikur á
• Nægilega sterk til að vera sannfærandi</t>
  </si>
  <si>
    <t>Sönnunargögn geta verið skrifleg (prófskírteini, áætlanir, skýrslur) eða munnleg (viðtöl)</t>
  </si>
  <si>
    <t>Fyllið aðeins út dálkinn Þekking</t>
  </si>
  <si>
    <t>Ef þú hefur spurningar eða vandamál hafðu þá samband við:</t>
  </si>
  <si>
    <t>1 = Nei eða ólíklegt ;  2 = Hugsanlega eða líklega;  3 = Mjög líklega eða örugglega</t>
  </si>
  <si>
    <t>Leikni og
færni
(A, B og C stig)</t>
  </si>
  <si>
    <t>Hæfnissviðið samhengi</t>
  </si>
  <si>
    <t xml:space="preserve">Fjöldi grænna reita:  </t>
  </si>
  <si>
    <t>Stefna</t>
  </si>
  <si>
    <t>Stjórnskipulag og ferlar</t>
  </si>
  <si>
    <t>Framfylgd, staðlar og reglugerðir</t>
  </si>
  <si>
    <t>Áhrif og hagsmunir</t>
  </si>
  <si>
    <t>Menning og gildi</t>
  </si>
  <si>
    <t>Þekking   (Öll vottunarstig)</t>
  </si>
  <si>
    <t>Hæfnissviðið fólk</t>
  </si>
  <si>
    <t>Sjálfsrýni og sjálfsstjórn</t>
  </si>
  <si>
    <t>Persónuleg heilindi og áreiðanleiki</t>
  </si>
  <si>
    <t>Samskipti</t>
  </si>
  <si>
    <t>Tengslamyndun og skuldbinding</t>
  </si>
  <si>
    <t>Forysta</t>
  </si>
  <si>
    <t>Teymisvinna</t>
  </si>
  <si>
    <t>Ágreiningur og krísur</t>
  </si>
  <si>
    <t>Útsjónarsemi</t>
  </si>
  <si>
    <t>Samningatækni</t>
  </si>
  <si>
    <t>Árangursmiðun</t>
  </si>
  <si>
    <t>Hæfnissviðið aðferðir</t>
  </si>
  <si>
    <t>Hönnun verkefnis</t>
  </si>
  <si>
    <t xml:space="preserve">Kröfur og markmið </t>
  </si>
  <si>
    <t>Umfang</t>
  </si>
  <si>
    <t>Tími</t>
  </si>
  <si>
    <t>Skipulag og upplýsingar</t>
  </si>
  <si>
    <t>Gæði</t>
  </si>
  <si>
    <t>Fjármál</t>
  </si>
  <si>
    <t>Aðföng</t>
  </si>
  <si>
    <t>Innkaup</t>
  </si>
  <si>
    <t>Áætlanir og stýring</t>
  </si>
  <si>
    <t>Áhætta og tækifæri</t>
  </si>
  <si>
    <t>Hagsmunaaðilar</t>
  </si>
  <si>
    <t>Breytingar</t>
  </si>
  <si>
    <t>Samantekt</t>
  </si>
  <si>
    <t>Grænt</t>
  </si>
  <si>
    <t>Rautt</t>
  </si>
  <si>
    <t>Autt</t>
  </si>
  <si>
    <t>Athugið að að stigin í sjálfsmatinu eru aðeins til upplýsingar</t>
  </si>
  <si>
    <t xml:space="preserve">"Ég get á skýran og sannfærandi hátt sýnt fram á leikni og færni fyrir þennan hæfnisþátt í verkefni með fullnægjandi flækjustigi skv. því stigi sem sótt er um."
</t>
  </si>
  <si>
    <t>Forskeyti fyrir tilvísanir í ICB</t>
  </si>
  <si>
    <t>Fjöldi ICB hæfnisþátta fyrir þetta viðfangssvið</t>
  </si>
  <si>
    <t>Ég get sýnt skýrar og sannfærandi vísbendingar (sönnunargögn) um þekkingu mína á þessum hæfnisþáttum.</t>
  </si>
  <si>
    <t>Ég get sýnt skýrar og sannfærandi vísbendingar (sönnunargögn) um þekkingu mína á þessum hæfnisþáttum i verkefni með fullnægjandi flækjustigi sem er í samræmi við það stig sem ég sæki um.</t>
  </si>
  <si>
    <t>Ég get sýnt skýrar og sannfærandi vísbendingar (sönnunargögn) um þekkingu mína á þessum hæfnisþáttum i verkefnastofni með fullnægjandi flækjustigi sem er í samræmi við það stig sem ég sæki um.</t>
  </si>
  <si>
    <t>Ég get sýnt skýrar og sannfærandi vísbendingar (sönnunargögn) um þekkingu mína á þessum hæfnisþáttum i verkefnaskrá með fullnægjandi flækjustigi sem er í samræmi við það stig sem ég sæki um.</t>
  </si>
  <si>
    <t>Gult</t>
  </si>
  <si>
    <t xml:space="preserve">Rökstuðningur fyrir þekkingu
</t>
  </si>
  <si>
    <t xml:space="preserve">Rökstuðningur leikni og færni
</t>
  </si>
  <si>
    <t>version 2.0</t>
  </si>
  <si>
    <t>Rökstuðningur fyrir þekkingu</t>
  </si>
  <si>
    <t>Rökstuðningur leikni og færni</t>
  </si>
  <si>
    <t>Nafn og stig sem sótt er um er (B, C eða D) er fyllt út í haus blaðsins.</t>
  </si>
  <si>
    <r>
      <t>Fyllið út báða dálkana: Þekking (</t>
    </r>
    <r>
      <rPr>
        <sz val="9"/>
        <color theme="9" tint="-0.249977111117893"/>
        <rFont val="Calibri"/>
        <family val="2"/>
        <scheme val="major"/>
      </rPr>
      <t>Knowledge)</t>
    </r>
    <r>
      <rPr>
        <sz val="9"/>
        <color theme="1"/>
        <rFont val="Calibri"/>
        <family val="2"/>
        <scheme val="major"/>
      </rPr>
      <t xml:space="preserve"> og leikni (</t>
    </r>
    <r>
      <rPr>
        <sz val="9"/>
        <color theme="9" tint="-0.249977111117893"/>
        <rFont val="Calibri"/>
        <family val="2"/>
        <scheme val="major"/>
      </rPr>
      <t xml:space="preserve">Skills) </t>
    </r>
    <r>
      <rPr>
        <sz val="9"/>
        <rFont val="Calibri"/>
        <family val="2"/>
        <scheme val="major"/>
      </rPr>
      <t>og færni</t>
    </r>
    <r>
      <rPr>
        <sz val="9"/>
        <color theme="9" tint="-0.249977111117893"/>
        <rFont val="Calibri"/>
        <family val="2"/>
        <scheme val="major"/>
      </rPr>
      <t xml:space="preserve"> (Ability)</t>
    </r>
    <r>
      <rPr>
        <sz val="9"/>
        <color theme="1"/>
        <rFont val="Calibri"/>
        <family val="2"/>
        <scheme val="major"/>
      </rPr>
      <t>.</t>
    </r>
  </si>
  <si>
    <t xml:space="preserve">Rökstyðjið þekkingu ykkar á hæfnisþáttunum. Það er mikilvægt að þessi dálkur sé fylltur út.
</t>
  </si>
  <si>
    <t xml:space="preserve">Rökstyðjið leikni og færni í beitingu hæfnisþáttanna. Það er mikilvægt að þessi dálkur sé fylltur út þegar sótt er um B og C stig..
</t>
  </si>
  <si>
    <t>Útgáfa 4 janúar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</si>
</sst>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</font>
    <font>
      <i/>
      <sz val="11"/>
      <color theme="1"/>
      <name val="Arial"/>
    </font>
    <font>
      <b/>
      <sz val="16"/>
      <name val="Arial"/>
    </font>
    <font>
      <b/>
      <sz val="14"/>
      <name val="Arial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8"/>
      <name val="Arial"/>
    </font>
    <font>
      <b/>
      <sz val="10"/>
      <color theme="1"/>
      <name val="Arial"/>
    </font>
    <font>
      <sz val="8"/>
      <name val="Calibri"/>
      <family val="2"/>
    </font>
    <font>
      <b/>
      <i/>
      <sz val="11"/>
      <color rgb="FF008000"/>
      <name val="Arial"/>
    </font>
    <font>
      <sz val="12"/>
      <color theme="1"/>
      <name val="Cambria"/>
      <family val="2"/>
      <scheme val="minor"/>
    </font>
    <font>
      <sz val="10"/>
      <color theme="1"/>
      <name val="Cambria"/>
      <scheme val="minor"/>
    </font>
    <font>
      <b/>
      <sz val="9"/>
      <color theme="1"/>
      <name val="Calibri"/>
      <scheme val="major"/>
    </font>
    <font>
      <u/>
      <sz val="12"/>
      <color theme="10"/>
      <name val="Cambria"/>
      <family val="2"/>
      <scheme val="minor"/>
    </font>
    <font>
      <sz val="10"/>
      <name val="Verdana"/>
    </font>
    <font>
      <b/>
      <sz val="10"/>
      <color theme="1"/>
      <name val="Cambria"/>
      <scheme val="minor"/>
    </font>
    <font>
      <sz val="10"/>
      <color theme="1"/>
      <name val="Arial"/>
    </font>
    <font>
      <b/>
      <sz val="9"/>
      <name val="Calibri"/>
      <family val="2"/>
      <scheme val="major"/>
    </font>
    <font>
      <sz val="9"/>
      <color theme="1"/>
      <name val="Calibri"/>
      <family val="2"/>
      <scheme val="major"/>
    </font>
    <font>
      <b/>
      <i/>
      <sz val="9"/>
      <color rgb="FF008000"/>
      <name val="Calibri"/>
      <family val="2"/>
      <scheme val="major"/>
    </font>
    <font>
      <b/>
      <sz val="9"/>
      <color theme="1"/>
      <name val="Calibri"/>
      <family val="2"/>
      <scheme val="major"/>
    </font>
    <font>
      <u/>
      <sz val="9"/>
      <color theme="10"/>
      <name val="Calibri"/>
      <family val="2"/>
      <scheme val="major"/>
    </font>
    <font>
      <sz val="9"/>
      <color theme="9" tint="-0.249977111117893"/>
      <name val="Calibri"/>
      <family val="2"/>
      <scheme val="major"/>
    </font>
    <font>
      <sz val="9"/>
      <name val="Calibri"/>
      <family val="2"/>
      <scheme val="major"/>
    </font>
    <font>
      <sz val="9"/>
      <color rgb="FF000000"/>
      <name val="Calibri"/>
      <family val="2"/>
      <scheme val="major"/>
    </font>
    <font>
      <b/>
      <sz val="14"/>
      <name val="Calibri"/>
      <family val="2"/>
      <scheme val="major"/>
    </font>
    <font>
      <b/>
      <i/>
      <sz val="14"/>
      <color theme="3"/>
      <name val="Calibri"/>
      <family val="2"/>
      <scheme val="major"/>
    </font>
    <font>
      <sz val="9"/>
      <color theme="0"/>
      <name val="Calibri"/>
      <family val="2"/>
      <scheme val="major"/>
    </font>
    <font>
      <sz val="9"/>
      <color theme="2"/>
      <name val="Calibri"/>
      <family val="2"/>
      <scheme val="major"/>
    </font>
    <font>
      <b/>
      <i/>
      <sz val="9"/>
      <color rgb="FFFF0000"/>
      <name val="Calibri"/>
      <family val="2"/>
      <scheme val="major"/>
    </font>
    <font>
      <i/>
      <sz val="9"/>
      <color theme="1"/>
      <name val="Calibri"/>
      <family val="2"/>
      <scheme val="major"/>
    </font>
    <font>
      <b/>
      <sz val="9"/>
      <color theme="0"/>
      <name val="Calibri"/>
      <family val="2"/>
      <scheme val="major"/>
    </font>
    <font>
      <b/>
      <sz val="14"/>
      <color theme="1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402">
    <xf numFmtId="0" fontId="0" fillId="0" borderId="0"/>
    <xf numFmtId="0" fontId="2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center" vertical="center" wrapText="1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horizontal="justify" vertical="center"/>
    </xf>
    <xf numFmtId="0" fontId="9" fillId="0" borderId="0">
      <alignment horizontal="center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6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>
      <alignment horizontal="left" vertical="center" wrapText="1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1">
      <alignment horizontal="left" vertical="center"/>
    </xf>
    <xf numFmtId="0" fontId="13" fillId="0" borderId="0" xfId="19" applyFont="1" applyAlignment="1">
      <alignment horizontal="left" vertical="center"/>
    </xf>
    <xf numFmtId="0" fontId="13" fillId="0" borderId="0" xfId="19" applyFont="1"/>
    <xf numFmtId="0" fontId="13" fillId="0" borderId="0" xfId="19" applyFont="1" applyAlignment="1">
      <alignment wrapText="1"/>
    </xf>
    <xf numFmtId="0" fontId="13" fillId="0" borderId="0" xfId="19" applyFont="1" applyBorder="1" applyAlignment="1" applyProtection="1">
      <alignment vertical="center"/>
    </xf>
    <xf numFmtId="0" fontId="13" fillId="0" borderId="0" xfId="19" applyFont="1" applyAlignment="1" applyProtection="1">
      <alignment vertical="center"/>
    </xf>
    <xf numFmtId="0" fontId="14" fillId="0" borderId="0" xfId="19" applyFont="1" applyAlignment="1" applyProtection="1">
      <alignment vertical="center"/>
    </xf>
    <xf numFmtId="0" fontId="17" fillId="0" borderId="0" xfId="19" applyFont="1" applyAlignment="1" applyProtection="1">
      <alignment vertical="center"/>
    </xf>
    <xf numFmtId="0" fontId="2" fillId="0" borderId="0" xfId="1" applyAlignment="1">
      <alignment horizontal="center" vertical="center"/>
    </xf>
    <xf numFmtId="0" fontId="18" fillId="0" borderId="0" xfId="19" applyFont="1"/>
    <xf numFmtId="0" fontId="11" fillId="0" borderId="0" xfId="0" applyFont="1" applyAlignment="1">
      <alignment vertical="center"/>
    </xf>
    <xf numFmtId="0" fontId="13" fillId="0" borderId="14" xfId="19" applyFont="1" applyBorder="1" applyAlignment="1" applyProtection="1">
      <alignment vertical="center"/>
    </xf>
    <xf numFmtId="0" fontId="14" fillId="0" borderId="14" xfId="19" applyFont="1" applyBorder="1" applyAlignment="1" applyProtection="1">
      <alignment vertical="center"/>
    </xf>
    <xf numFmtId="0" fontId="17" fillId="0" borderId="14" xfId="19" applyFont="1" applyBorder="1" applyAlignment="1" applyProtection="1">
      <alignment vertical="center"/>
    </xf>
    <xf numFmtId="0" fontId="2" fillId="0" borderId="14" xfId="1" applyBorder="1">
      <alignment horizontal="left" vertical="center"/>
    </xf>
    <xf numFmtId="0" fontId="20" fillId="0" borderId="0" xfId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19" applyFont="1" applyAlignment="1">
      <alignment horizontal="left" vertical="top" wrapText="1"/>
    </xf>
    <xf numFmtId="0" fontId="20" fillId="0" borderId="0" xfId="19" applyFont="1"/>
    <xf numFmtId="0" fontId="20" fillId="0" borderId="0" xfId="0" applyNumberFormat="1" applyFont="1" applyAlignment="1" applyProtection="1">
      <alignment horizontal="left" vertical="top" wrapText="1" indent="1"/>
    </xf>
    <xf numFmtId="0" fontId="22" fillId="0" borderId="1" xfId="8" applyFont="1" applyBorder="1" applyAlignment="1">
      <alignment horizontal="left" vertical="center" wrapText="1"/>
    </xf>
    <xf numFmtId="0" fontId="22" fillId="0" borderId="6" xfId="8" applyFont="1" applyBorder="1" applyAlignment="1">
      <alignment horizontal="left" vertical="center" wrapText="1"/>
    </xf>
    <xf numFmtId="0" fontId="22" fillId="0" borderId="7" xfId="8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0" fillId="0" borderId="0" xfId="1" applyFont="1">
      <alignment horizontal="left" vertical="center"/>
    </xf>
    <xf numFmtId="0" fontId="27" fillId="0" borderId="0" xfId="4" applyFont="1" applyAlignment="1">
      <alignment horizontal="center" vertical="center"/>
    </xf>
    <xf numFmtId="0" fontId="28" fillId="0" borderId="0" xfId="6" applyFont="1">
      <alignment vertical="center"/>
    </xf>
    <xf numFmtId="0" fontId="22" fillId="0" borderId="0" xfId="19" applyFont="1" applyAlignment="1" applyProtection="1">
      <alignment vertical="center"/>
    </xf>
    <xf numFmtId="0" fontId="22" fillId="0" borderId="0" xfId="19" applyFont="1" applyBorder="1" applyAlignment="1" applyProtection="1">
      <alignment vertical="center"/>
    </xf>
    <xf numFmtId="0" fontId="22" fillId="2" borderId="6" xfId="8" applyFont="1" applyFill="1" applyBorder="1" applyAlignment="1">
      <alignment horizontal="center" vertical="center" wrapText="1"/>
    </xf>
    <xf numFmtId="0" fontId="20" fillId="0" borderId="0" xfId="19" applyFont="1" applyAlignment="1" applyProtection="1">
      <alignment vertical="center"/>
    </xf>
    <xf numFmtId="0" fontId="20" fillId="0" borderId="0" xfId="19" applyFont="1" applyBorder="1" applyAlignment="1" applyProtection="1">
      <alignment vertical="center"/>
    </xf>
    <xf numFmtId="0" fontId="29" fillId="0" borderId="0" xfId="19" applyFont="1" applyAlignment="1" applyProtection="1">
      <alignment vertical="center"/>
    </xf>
    <xf numFmtId="0" fontId="22" fillId="0" borderId="8" xfId="19" applyFont="1" applyFill="1" applyBorder="1" applyAlignment="1" applyProtection="1">
      <alignment horizontal="center" vertical="center"/>
    </xf>
    <xf numFmtId="0" fontId="22" fillId="0" borderId="0" xfId="19" applyFont="1" applyFill="1" applyBorder="1" applyAlignment="1" applyProtection="1">
      <alignment horizontal="center" vertical="center"/>
    </xf>
    <xf numFmtId="0" fontId="29" fillId="0" borderId="0" xfId="19" applyFont="1" applyBorder="1" applyAlignment="1" applyProtection="1">
      <alignment vertical="center"/>
    </xf>
    <xf numFmtId="0" fontId="30" fillId="0" borderId="0" xfId="19" applyFont="1" applyFill="1" applyBorder="1" applyAlignment="1" applyProtection="1">
      <alignment horizontal="left" vertical="center" indent="1"/>
    </xf>
    <xf numFmtId="0" fontId="30" fillId="3" borderId="1" xfId="1" applyFont="1" applyFill="1" applyBorder="1" applyAlignment="1" applyProtection="1">
      <alignment horizontal="center" vertical="center"/>
      <protection locked="0"/>
    </xf>
    <xf numFmtId="0" fontId="30" fillId="3" borderId="1" xfId="19" applyFont="1" applyFill="1" applyBorder="1" applyAlignment="1" applyProtection="1">
      <alignment vertical="center"/>
      <protection locked="0"/>
    </xf>
    <xf numFmtId="0" fontId="31" fillId="0" borderId="0" xfId="19" applyFont="1" applyBorder="1" applyAlignment="1" applyProtection="1">
      <alignment horizontal="left" vertical="center"/>
    </xf>
    <xf numFmtId="0" fontId="20" fillId="0" borderId="0" xfId="1" applyFont="1" applyFill="1" applyAlignment="1">
      <alignment vertical="center" wrapText="1"/>
    </xf>
    <xf numFmtId="0" fontId="22" fillId="0" borderId="7" xfId="8" applyFont="1" applyFill="1" applyBorder="1" applyAlignment="1" applyProtection="1">
      <alignment horizontal="center" vertical="center" wrapText="1"/>
    </xf>
    <xf numFmtId="0" fontId="22" fillId="0" borderId="0" xfId="8" applyFont="1">
      <alignment horizontal="center" vertical="center"/>
    </xf>
    <xf numFmtId="0" fontId="20" fillId="0" borderId="0" xfId="19" applyFont="1" applyAlignment="1" applyProtection="1">
      <alignment horizontal="center" vertical="center"/>
    </xf>
    <xf numFmtId="0" fontId="20" fillId="0" borderId="0" xfId="19" applyFont="1" applyFill="1" applyBorder="1" applyAlignment="1" applyProtection="1">
      <alignment horizontal="center" vertical="center"/>
    </xf>
    <xf numFmtId="0" fontId="20" fillId="0" borderId="2" xfId="19" applyFont="1" applyBorder="1" applyAlignment="1" applyProtection="1">
      <alignment horizontal="right" vertical="center"/>
    </xf>
    <xf numFmtId="0" fontId="20" fillId="0" borderId="3" xfId="1" applyFont="1" applyBorder="1">
      <alignment horizontal="left" vertical="center"/>
    </xf>
    <xf numFmtId="0" fontId="30" fillId="0" borderId="7" xfId="19" applyFont="1" applyFill="1" applyBorder="1" applyAlignment="1" applyProtection="1">
      <alignment horizontal="center" vertical="center"/>
    </xf>
    <xf numFmtId="0" fontId="22" fillId="0" borderId="0" xfId="8" applyFont="1" applyAlignment="1">
      <alignment horizontal="right" vertical="center"/>
    </xf>
    <xf numFmtId="1" fontId="20" fillId="0" borderId="0" xfId="1" applyNumberFormat="1" applyFont="1" applyAlignment="1">
      <alignment horizontal="center" vertical="center"/>
    </xf>
    <xf numFmtId="164" fontId="22" fillId="0" borderId="0" xfId="19" applyNumberFormat="1" applyFont="1" applyFill="1" applyBorder="1" applyAlignment="1" applyProtection="1">
      <alignment horizontal="center" vertical="center"/>
    </xf>
    <xf numFmtId="0" fontId="22" fillId="0" borderId="0" xfId="19" applyFont="1" applyAlignment="1" applyProtection="1">
      <alignment horizontal="left" vertical="center"/>
    </xf>
    <xf numFmtId="0" fontId="20" fillId="0" borderId="0" xfId="1" applyFont="1" applyAlignment="1">
      <alignment horizontal="center" vertical="center"/>
    </xf>
    <xf numFmtId="0" fontId="20" fillId="0" borderId="0" xfId="19" applyFont="1" applyAlignment="1" applyProtection="1">
      <alignment horizontal="left" vertical="center"/>
    </xf>
    <xf numFmtId="0" fontId="33" fillId="0" borderId="0" xfId="19" applyFont="1" applyAlignment="1" applyProtection="1">
      <alignment vertical="center"/>
    </xf>
    <xf numFmtId="0" fontId="20" fillId="0" borderId="0" xfId="19" applyFont="1" applyBorder="1" applyAlignment="1" applyProtection="1">
      <alignment vertical="center" wrapText="1"/>
    </xf>
    <xf numFmtId="0" fontId="20" fillId="0" borderId="0" xfId="1" applyFont="1" applyProtection="1">
      <alignment horizontal="left" vertical="center"/>
    </xf>
    <xf numFmtId="0" fontId="29" fillId="0" borderId="0" xfId="1" applyFont="1">
      <alignment horizontal="left" vertical="center"/>
    </xf>
    <xf numFmtId="0" fontId="19" fillId="0" borderId="0" xfId="6" applyFont="1" applyAlignment="1">
      <alignment horizontal="right" vertical="center"/>
    </xf>
    <xf numFmtId="0" fontId="19" fillId="0" borderId="0" xfId="6" applyFont="1">
      <alignment vertical="center"/>
    </xf>
    <xf numFmtId="0" fontId="20" fillId="0" borderId="0" xfId="1" applyFont="1" applyAlignment="1">
      <alignment horizontal="right" vertical="center"/>
    </xf>
    <xf numFmtId="3" fontId="20" fillId="0" borderId="0" xfId="1" applyNumberFormat="1" applyFont="1" applyAlignment="1">
      <alignment horizontal="center" vertical="center"/>
    </xf>
    <xf numFmtId="0" fontId="20" fillId="0" borderId="0" xfId="1" applyFont="1" applyFill="1" applyProtection="1">
      <alignment horizontal="left" vertical="center"/>
    </xf>
    <xf numFmtId="0" fontId="20" fillId="0" borderId="0" xfId="1" applyFont="1" applyAlignment="1">
      <alignment horizontal="left" vertical="center"/>
    </xf>
    <xf numFmtId="0" fontId="20" fillId="0" borderId="0" xfId="19" applyFont="1" applyFill="1" applyAlignment="1" applyProtection="1">
      <alignment vertical="center"/>
    </xf>
    <xf numFmtId="0" fontId="27" fillId="0" borderId="0" xfId="5" applyFont="1">
      <alignment vertical="center"/>
    </xf>
    <xf numFmtId="0" fontId="34" fillId="0" borderId="0" xfId="8" applyFont="1" applyAlignment="1">
      <alignment horizontal="left"/>
    </xf>
    <xf numFmtId="0" fontId="20" fillId="0" borderId="2" xfId="128" applyFont="1" applyBorder="1">
      <alignment horizontal="left" vertical="center" wrapText="1"/>
    </xf>
    <xf numFmtId="0" fontId="20" fillId="0" borderId="4" xfId="128" applyFont="1" applyBorder="1">
      <alignment horizontal="left" vertical="center" wrapText="1"/>
    </xf>
    <xf numFmtId="0" fontId="20" fillId="0" borderId="9" xfId="128" applyFont="1" applyBorder="1">
      <alignment horizontal="left" vertical="center" wrapText="1"/>
    </xf>
    <xf numFmtId="0" fontId="20" fillId="0" borderId="10" xfId="128" applyFont="1" applyBorder="1">
      <alignment horizontal="left" vertical="center" wrapText="1"/>
    </xf>
    <xf numFmtId="0" fontId="20" fillId="0" borderId="12" xfId="128" applyFont="1" applyBorder="1">
      <alignment horizontal="left" vertical="center" wrapText="1"/>
    </xf>
    <xf numFmtId="0" fontId="20" fillId="0" borderId="13" xfId="128" applyFont="1" applyBorder="1">
      <alignment horizontal="left" vertical="center" wrapText="1"/>
    </xf>
    <xf numFmtId="0" fontId="22" fillId="0" borderId="5" xfId="8" applyFont="1" applyBorder="1" applyAlignment="1">
      <alignment horizontal="left" vertical="center" wrapText="1"/>
    </xf>
    <xf numFmtId="0" fontId="22" fillId="0" borderId="6" xfId="8" applyFont="1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22" fillId="2" borderId="2" xfId="8" applyFont="1" applyFill="1" applyBorder="1" applyAlignment="1">
      <alignment horizontal="left" vertical="center"/>
    </xf>
    <xf numFmtId="0" fontId="22" fillId="2" borderId="3" xfId="8" applyFont="1" applyFill="1" applyBorder="1" applyAlignment="1">
      <alignment horizontal="left" vertical="center"/>
    </xf>
    <xf numFmtId="0" fontId="22" fillId="2" borderId="4" xfId="8" applyFont="1" applyFill="1" applyBorder="1" applyAlignment="1">
      <alignment horizontal="left" vertical="center"/>
    </xf>
    <xf numFmtId="0" fontId="20" fillId="0" borderId="5" xfId="128" applyFont="1" applyBorder="1">
      <alignment horizontal="left" vertical="center" wrapText="1"/>
    </xf>
    <xf numFmtId="0" fontId="23" fillId="0" borderId="6" xfId="401" applyFont="1" applyBorder="1" applyAlignment="1">
      <alignment horizontal="left" vertical="center" wrapText="1"/>
    </xf>
    <xf numFmtId="0" fontId="20" fillId="0" borderId="6" xfId="128" applyFont="1" applyBorder="1">
      <alignment horizontal="left" vertical="center" wrapText="1"/>
    </xf>
    <xf numFmtId="0" fontId="22" fillId="0" borderId="7" xfId="8" applyFont="1" applyBorder="1" applyAlignment="1">
      <alignment horizontal="left" vertical="center" wrapText="1"/>
    </xf>
    <xf numFmtId="0" fontId="20" fillId="0" borderId="1" xfId="128" applyFont="1">
      <alignment horizontal="left" vertical="center" wrapText="1"/>
    </xf>
    <xf numFmtId="0" fontId="20" fillId="0" borderId="8" xfId="128" applyFont="1" applyBorder="1" applyAlignment="1">
      <alignment horizontal="center" vertical="center" wrapText="1"/>
    </xf>
    <xf numFmtId="0" fontId="20" fillId="0" borderId="11" xfId="128" applyFont="1" applyBorder="1" applyAlignment="1">
      <alignment horizontal="center" vertical="center" wrapText="1"/>
    </xf>
    <xf numFmtId="0" fontId="30" fillId="3" borderId="2" xfId="1" applyFont="1" applyFill="1" applyBorder="1" applyAlignment="1" applyProtection="1">
      <alignment horizontal="left" vertical="center"/>
      <protection locked="0"/>
    </xf>
    <xf numFmtId="0" fontId="30" fillId="3" borderId="3" xfId="1" applyFont="1" applyFill="1" applyBorder="1" applyAlignment="1" applyProtection="1">
      <alignment horizontal="left" vertical="center"/>
      <protection locked="0"/>
    </xf>
    <xf numFmtId="0" fontId="30" fillId="3" borderId="2" xfId="1" applyFont="1" applyFill="1" applyBorder="1" applyProtection="1">
      <alignment horizontal="left" vertical="center"/>
      <protection locked="0"/>
    </xf>
    <xf numFmtId="0" fontId="30" fillId="3" borderId="4" xfId="1" applyFont="1" applyFill="1" applyBorder="1" applyProtection="1">
      <alignment horizontal="left" vertical="center"/>
      <protection locked="0"/>
    </xf>
    <xf numFmtId="0" fontId="21" fillId="0" borderId="0" xfId="0" applyFont="1" applyAlignment="1">
      <alignment horizontal="center" wrapText="1"/>
    </xf>
    <xf numFmtId="0" fontId="22" fillId="2" borderId="1" xfId="19" applyFont="1" applyFill="1" applyBorder="1" applyAlignment="1" applyProtection="1">
      <alignment horizontal="center" vertical="center"/>
    </xf>
    <xf numFmtId="0" fontId="22" fillId="2" borderId="2" xfId="8" applyFont="1" applyFill="1" applyBorder="1" applyAlignment="1">
      <alignment horizontal="center" vertical="center" wrapText="1"/>
    </xf>
    <xf numFmtId="0" fontId="22" fillId="2" borderId="3" xfId="8" applyFont="1" applyFill="1" applyBorder="1" applyAlignment="1">
      <alignment horizontal="center" vertical="center" wrapText="1"/>
    </xf>
    <xf numFmtId="0" fontId="22" fillId="2" borderId="4" xfId="8" applyFont="1" applyFill="1" applyBorder="1" applyAlignment="1">
      <alignment horizontal="center" vertical="center" wrapText="1"/>
    </xf>
    <xf numFmtId="0" fontId="30" fillId="3" borderId="2" xfId="1" applyFont="1" applyFill="1" applyBorder="1" applyAlignment="1" applyProtection="1">
      <alignment horizontal="left" vertical="top"/>
      <protection locked="0"/>
    </xf>
    <xf numFmtId="0" fontId="30" fillId="3" borderId="3" xfId="1" applyFont="1" applyFill="1" applyBorder="1" applyAlignment="1" applyProtection="1">
      <alignment horizontal="left" vertical="top"/>
      <protection locked="0"/>
    </xf>
    <xf numFmtId="0" fontId="32" fillId="4" borderId="8" xfId="1" applyFont="1" applyFill="1" applyBorder="1" applyAlignment="1">
      <alignment horizontal="center" vertical="center" wrapText="1"/>
    </xf>
    <xf numFmtId="0" fontId="32" fillId="4" borderId="0" xfId="1" applyFont="1" applyFill="1" applyBorder="1" applyAlignment="1">
      <alignment horizontal="center" vertical="center" wrapText="1"/>
    </xf>
    <xf numFmtId="0" fontId="32" fillId="4" borderId="15" xfId="1" applyFont="1" applyFill="1" applyBorder="1" applyAlignment="1">
      <alignment horizontal="center" vertical="center" wrapText="1"/>
    </xf>
    <xf numFmtId="0" fontId="20" fillId="5" borderId="12" xfId="1" applyFont="1" applyFill="1" applyBorder="1" applyAlignment="1">
      <alignment horizontal="center" vertical="center"/>
    </xf>
    <xf numFmtId="0" fontId="20" fillId="5" borderId="16" xfId="1" applyFont="1" applyFill="1" applyBorder="1" applyAlignment="1">
      <alignment horizontal="center" vertical="center"/>
    </xf>
    <xf numFmtId="0" fontId="20" fillId="5" borderId="17" xfId="1" applyFont="1" applyFill="1" applyBorder="1" applyAlignment="1">
      <alignment horizontal="center" vertical="center"/>
    </xf>
    <xf numFmtId="0" fontId="31" fillId="0" borderId="0" xfId="1" applyFont="1">
      <alignment horizontal="left" vertical="center"/>
    </xf>
  </cellXfs>
  <cellStyles count="402">
    <cellStyle name="Followed Hyperlink" xfId="3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9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Hyperlink" xfId="2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/>
    <cellStyle name="Hyperlink 2" xfId="20" xr:uid="{00000000-0005-0000-0000-000085010000}"/>
    <cellStyle name="ICRHB Document Title" xfId="4" xr:uid="{00000000-0005-0000-0000-000086010000}"/>
    <cellStyle name="ICRHB Normal" xfId="1" xr:uid="{00000000-0005-0000-0000-000087010000}"/>
    <cellStyle name="ICRHB Paragraph Header" xfId="7" xr:uid="{00000000-0005-0000-0000-000088010000}"/>
    <cellStyle name="ICRHB Section Header" xfId="5" xr:uid="{00000000-0005-0000-0000-000089010000}"/>
    <cellStyle name="ICRHB Section Subheader" xfId="6" xr:uid="{00000000-0005-0000-0000-00008A010000}"/>
    <cellStyle name="ICRHB Table Header" xfId="8" xr:uid="{00000000-0005-0000-0000-00008B010000}"/>
    <cellStyle name="ICRHB Table Text" xfId="128" xr:uid="{00000000-0005-0000-0000-00008C010000}"/>
    <cellStyle name="Normal" xfId="0" builtinId="0"/>
    <cellStyle name="Normal 2" xfId="21" xr:uid="{00000000-0005-0000-0000-00008D010000}"/>
    <cellStyle name="Normal 2 2" xfId="19" xr:uid="{00000000-0005-0000-0000-00008E010000}"/>
    <cellStyle name="Normal 3" xfId="22" xr:uid="{00000000-0005-0000-0000-00008F010000}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</xdr:colOff>
      <xdr:row>1</xdr:row>
      <xdr:rowOff>182880</xdr:rowOff>
    </xdr:from>
    <xdr:to>
      <xdr:col>1</xdr:col>
      <xdr:colOff>944880</xdr:colOff>
      <xdr:row>1</xdr:row>
      <xdr:rowOff>873760</xdr:rowOff>
    </xdr:to>
    <xdr:pic>
      <xdr:nvPicPr>
        <xdr:cNvPr id="4" name="Picture 3" descr="D:\IPMA\Website\Intranet\323 Official Graphics\IPMA_full_logo_sm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" y="345440"/>
          <a:ext cx="863600" cy="690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</xdr:colOff>
      <xdr:row>1</xdr:row>
      <xdr:rowOff>11</xdr:rowOff>
    </xdr:from>
    <xdr:to>
      <xdr:col>3</xdr:col>
      <xdr:colOff>1020138</xdr:colOff>
      <xdr:row>1</xdr:row>
      <xdr:rowOff>473403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68FDF3-D2A1-4872-B2B2-A4C4B20FF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0591" y="182891"/>
          <a:ext cx="1020127" cy="473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MCert Color">
  <a:themeElements>
    <a:clrScheme name="Custom 275">
      <a:dk1>
        <a:sysClr val="windowText" lastClr="000000"/>
      </a:dk1>
      <a:lt1>
        <a:sysClr val="window" lastClr="FFFFFF"/>
      </a:lt1>
      <a:dk2>
        <a:srgbClr val="800000"/>
      </a:dk2>
      <a:lt2>
        <a:srgbClr val="0000FF"/>
      </a:lt2>
      <a:accent1>
        <a:srgbClr val="FFC4C9"/>
      </a:accent1>
      <a:accent2>
        <a:srgbClr val="CCEEFF"/>
      </a:accent2>
      <a:accent3>
        <a:srgbClr val="DEFECE"/>
      </a:accent3>
      <a:accent4>
        <a:srgbClr val="EEDEFE"/>
      </a:accent4>
      <a:accent5>
        <a:srgbClr val="FFFFCC"/>
      </a:accent5>
      <a:accent6>
        <a:srgbClr val="F79646"/>
      </a:accent6>
      <a:hlink>
        <a:srgbClr val="0099EE"/>
      </a:hlink>
      <a:folHlink>
        <a:srgbClr val="CC00CC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ttun@vsf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2:G23"/>
  <sheetViews>
    <sheetView showGridLines="0" topLeftCell="A10" zoomScale="125" zoomScaleNormal="125" zoomScalePageLayoutView="125" workbookViewId="0">
      <selection activeCell="F17" sqref="F17"/>
    </sheetView>
  </sheetViews>
  <sheetFormatPr defaultColWidth="10.85546875" defaultRowHeight="14.25" x14ac:dyDescent="0.2"/>
  <cols>
    <col min="1" max="1" width="2.85546875" style="1" customWidth="1"/>
    <col min="2" max="2" width="15.85546875" style="26" customWidth="1"/>
    <col min="3" max="3" width="50.85546875" style="26" customWidth="1"/>
    <col min="4" max="4" width="15.85546875" style="26" customWidth="1"/>
    <col min="5" max="16384" width="10.85546875" style="1"/>
  </cols>
  <sheetData>
    <row r="2" spans="1:7" ht="78.95" customHeight="1" x14ac:dyDescent="0.2">
      <c r="A2" s="77"/>
      <c r="B2" s="77"/>
      <c r="C2" s="27" t="s">
        <v>10</v>
      </c>
      <c r="D2" s="16" t="s">
        <v>8</v>
      </c>
      <c r="E2" s="9"/>
    </row>
    <row r="3" spans="1:7" ht="27.95" customHeight="1" x14ac:dyDescent="0.2">
      <c r="B3" s="17"/>
      <c r="C3" s="18" t="s">
        <v>9</v>
      </c>
      <c r="D3" s="17"/>
      <c r="E3" s="11"/>
      <c r="F3" s="11"/>
      <c r="G3" s="11"/>
    </row>
    <row r="5" spans="1:7" s="2" customFormat="1" ht="18" customHeight="1" x14ac:dyDescent="0.2">
      <c r="B5" s="78" t="s">
        <v>11</v>
      </c>
      <c r="C5" s="79"/>
      <c r="D5" s="80"/>
    </row>
    <row r="6" spans="1:7" s="4" customFormat="1" ht="15" customHeight="1" x14ac:dyDescent="0.2">
      <c r="B6" s="75" t="s">
        <v>12</v>
      </c>
      <c r="C6" s="81" t="s">
        <v>27</v>
      </c>
      <c r="D6" s="81"/>
    </row>
    <row r="7" spans="1:7" s="4" customFormat="1" ht="15" customHeight="1" x14ac:dyDescent="0.2">
      <c r="B7" s="76"/>
      <c r="C7" s="82" t="s">
        <v>13</v>
      </c>
      <c r="D7" s="83"/>
    </row>
    <row r="8" spans="1:7" s="3" customFormat="1" ht="12.75" x14ac:dyDescent="0.2">
      <c r="B8" s="19"/>
      <c r="C8" s="20"/>
      <c r="D8" s="21"/>
    </row>
    <row r="10" spans="1:7" s="2" customFormat="1" ht="18" customHeight="1" x14ac:dyDescent="0.2">
      <c r="B10" s="78" t="s">
        <v>14</v>
      </c>
      <c r="C10" s="79"/>
      <c r="D10" s="80"/>
    </row>
    <row r="11" spans="1:7" s="10" customFormat="1" ht="18.95" customHeight="1" x14ac:dyDescent="0.2">
      <c r="B11" s="22" t="s">
        <v>15</v>
      </c>
      <c r="C11" s="69" t="s">
        <v>82</v>
      </c>
      <c r="D11" s="70"/>
    </row>
    <row r="12" spans="1:7" s="10" customFormat="1" ht="18" customHeight="1" x14ac:dyDescent="0.2">
      <c r="B12" s="22" t="s">
        <v>17</v>
      </c>
      <c r="C12" s="69" t="s">
        <v>26</v>
      </c>
      <c r="D12" s="70"/>
    </row>
    <row r="13" spans="1:7" s="3" customFormat="1" ht="30" customHeight="1" x14ac:dyDescent="0.2">
      <c r="B13" s="23" t="s">
        <v>18</v>
      </c>
      <c r="C13" s="85" t="s">
        <v>81</v>
      </c>
      <c r="D13" s="85"/>
    </row>
    <row r="14" spans="1:7" s="10" customFormat="1" ht="30" customHeight="1" x14ac:dyDescent="0.2">
      <c r="B14" s="24" t="s">
        <v>6</v>
      </c>
      <c r="C14" s="69" t="s">
        <v>19</v>
      </c>
      <c r="D14" s="70"/>
    </row>
    <row r="15" spans="1:7" s="3" customFormat="1" ht="41.1" customHeight="1" x14ac:dyDescent="0.2">
      <c r="B15" s="75" t="s">
        <v>22</v>
      </c>
      <c r="C15" s="71" t="s">
        <v>20</v>
      </c>
      <c r="D15" s="72"/>
    </row>
    <row r="16" spans="1:7" s="3" customFormat="1" ht="42.95" customHeight="1" x14ac:dyDescent="0.2">
      <c r="B16" s="84"/>
      <c r="C16" s="86" t="s">
        <v>68</v>
      </c>
      <c r="D16" s="87"/>
    </row>
    <row r="17" spans="2:4" s="3" customFormat="1" ht="56.1" customHeight="1" x14ac:dyDescent="0.2">
      <c r="B17" s="84"/>
      <c r="C17" s="83" t="s">
        <v>21</v>
      </c>
      <c r="D17" s="83"/>
    </row>
    <row r="18" spans="2:4" s="10" customFormat="1" ht="51" customHeight="1" x14ac:dyDescent="0.2">
      <c r="B18" s="75" t="s">
        <v>23</v>
      </c>
      <c r="C18" s="71" t="s">
        <v>24</v>
      </c>
      <c r="D18" s="72"/>
    </row>
    <row r="19" spans="2:4" s="10" customFormat="1" ht="25.5" customHeight="1" x14ac:dyDescent="0.2">
      <c r="B19" s="76"/>
      <c r="C19" s="73" t="s">
        <v>25</v>
      </c>
      <c r="D19" s="74"/>
    </row>
    <row r="20" spans="2:4" s="3" customFormat="1" ht="38.25" customHeight="1" x14ac:dyDescent="0.2">
      <c r="B20" s="22" t="s">
        <v>79</v>
      </c>
      <c r="C20" s="69" t="s">
        <v>83</v>
      </c>
      <c r="D20" s="70"/>
    </row>
    <row r="21" spans="2:4" ht="34.5" customHeight="1" x14ac:dyDescent="0.2">
      <c r="B21" s="22" t="s">
        <v>80</v>
      </c>
      <c r="C21" s="69" t="s">
        <v>84</v>
      </c>
      <c r="D21" s="70"/>
    </row>
    <row r="23" spans="2:4" x14ac:dyDescent="0.2">
      <c r="B23" s="25" t="s">
        <v>78</v>
      </c>
    </row>
  </sheetData>
  <mergeCells count="19">
    <mergeCell ref="B18:B19"/>
    <mergeCell ref="C21:D21"/>
    <mergeCell ref="A2:B2"/>
    <mergeCell ref="B5:D5"/>
    <mergeCell ref="C6:D6"/>
    <mergeCell ref="C7:D7"/>
    <mergeCell ref="B10:D10"/>
    <mergeCell ref="C20:D20"/>
    <mergeCell ref="B6:B7"/>
    <mergeCell ref="B15:B17"/>
    <mergeCell ref="C13:D13"/>
    <mergeCell ref="C15:D15"/>
    <mergeCell ref="C16:D16"/>
    <mergeCell ref="C17:D17"/>
    <mergeCell ref="C14:D14"/>
    <mergeCell ref="C18:D18"/>
    <mergeCell ref="C19:D19"/>
    <mergeCell ref="C11:D11"/>
    <mergeCell ref="C12:D12"/>
  </mergeCells>
  <phoneticPr fontId="10" type="noConversion"/>
  <hyperlinks>
    <hyperlink ref="C7" r:id="rId1" xr:uid="{FA34E6C8-62A4-4DB3-B5A0-57FAA1E5625F}"/>
  </hyperlinks>
  <pageMargins left="0.79000000000000015" right="0.79000000000000015" top="0.79000000000000015" bottom="0.79000000000000015" header="0.79000000000000015" footer="0.79000000000000015"/>
  <pageSetup paperSize="9" orientation="portrait" horizontalDpi="1200" verticalDpi="1200" r:id="rId2"/>
  <headerFooter>
    <oddFooter>&amp;L&amp;K000000IPMA ICR Handbook_x000D_&amp;KFF0000IPMA Internal Document&amp;C&amp;K000000&amp;P of &amp;N&amp;R&amp;K000000Self-Assessment_x000D_v0.5, 20.06.2016</oddFooter>
  </headerFooter>
  <drawing r:id="rId3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B1:O101"/>
  <sheetViews>
    <sheetView showGridLines="0" tabSelected="1" zoomScale="125" zoomScaleNormal="125" zoomScalePageLayoutView="125" workbookViewId="0">
      <pane ySplit="7" topLeftCell="A50" activePane="bottomLeft" state="frozenSplit"/>
      <selection activeCell="C3" sqref="C3"/>
      <selection pane="bottomLeft" activeCell="B57" sqref="B57"/>
    </sheetView>
  </sheetViews>
  <sheetFormatPr defaultColWidth="10.85546875" defaultRowHeight="12.75" x14ac:dyDescent="0.2"/>
  <cols>
    <col min="1" max="1" width="3" style="6" customWidth="1"/>
    <col min="2" max="2" width="7.7109375" style="32" customWidth="1"/>
    <col min="3" max="3" width="40.28515625" style="33" customWidth="1"/>
    <col min="4" max="4" width="10.85546875" style="32" customWidth="1"/>
    <col min="5" max="5" width="9.85546875" style="32" customWidth="1"/>
    <col min="6" max="6" width="1.28515625" style="32" customWidth="1"/>
    <col min="7" max="7" width="10.85546875" style="32" customWidth="1"/>
    <col min="8" max="8" width="2.85546875" style="32" customWidth="1"/>
    <col min="9" max="9" width="14.42578125" style="32" customWidth="1"/>
    <col min="10" max="10" width="12.5703125" style="32" customWidth="1"/>
    <col min="11" max="12" width="10.85546875" style="32"/>
    <col min="13" max="13" width="10.85546875" style="34" customWidth="1"/>
    <col min="14" max="14" width="10.85546875" style="32"/>
    <col min="15" max="16384" width="10.85546875" style="6"/>
  </cols>
  <sheetData>
    <row r="1" spans="2:15" ht="12.95" customHeight="1" x14ac:dyDescent="0.2">
      <c r="E1" s="33"/>
    </row>
    <row r="2" spans="2:15" ht="14.25" customHeight="1" x14ac:dyDescent="0.3">
      <c r="D2" s="68" t="s">
        <v>4</v>
      </c>
      <c r="E2" s="35"/>
      <c r="F2" s="36"/>
      <c r="G2" s="68" t="s">
        <v>5</v>
      </c>
      <c r="I2" s="68" t="s">
        <v>6</v>
      </c>
      <c r="K2" s="33"/>
      <c r="L2" s="33"/>
      <c r="M2" s="37"/>
      <c r="N2" s="33"/>
      <c r="O2" s="5"/>
    </row>
    <row r="3" spans="2:15" ht="18" customHeight="1" x14ac:dyDescent="0.2">
      <c r="B3" s="67" t="s">
        <v>2</v>
      </c>
      <c r="D3" s="90"/>
      <c r="E3" s="91"/>
      <c r="F3" s="38"/>
      <c r="G3" s="39" t="s">
        <v>1</v>
      </c>
      <c r="I3" s="40" t="s">
        <v>7</v>
      </c>
      <c r="J3" s="41" t="str">
        <f>IF(AND(OR(G3="C",G3="D"),OR((I3="Programme"),I3="Portfolio")),"   Invalid Domain or Level","")</f>
        <v/>
      </c>
      <c r="N3" s="33"/>
      <c r="O3" s="5"/>
    </row>
    <row r="4" spans="2:15" ht="14.25" customHeight="1" x14ac:dyDescent="0.2">
      <c r="B4" s="28" t="s">
        <v>3</v>
      </c>
      <c r="F4" s="36"/>
      <c r="G4" s="42"/>
      <c r="N4" s="33"/>
      <c r="O4" s="5"/>
    </row>
    <row r="5" spans="2:15" s="7" customFormat="1" ht="15" customHeight="1" x14ac:dyDescent="0.2">
      <c r="B5" s="92" t="s">
        <v>8</v>
      </c>
      <c r="C5" s="92"/>
      <c r="D5" s="99" t="str">
        <f>IF(OR(G3="",I3=""),"",IF(G3="D",G98,IF(I3="Project",G99,IF(I3="Portfolio",G101,G100))))</f>
        <v>Ég get sýnt skýrar og sannfærandi vísbendingar (sönnunargögn) um þekkingu mína á þessum hæfnisþáttum.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3"/>
    </row>
    <row r="6" spans="2:15" s="7" customFormat="1" ht="20.100000000000001" customHeight="1" x14ac:dyDescent="0.2">
      <c r="B6" s="29"/>
      <c r="C6" s="30"/>
      <c r="D6" s="102" t="s">
        <v>28</v>
      </c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3"/>
    </row>
    <row r="7" spans="2:15" s="7" customFormat="1" ht="48" customHeight="1" x14ac:dyDescent="0.2">
      <c r="B7" s="93" t="s">
        <v>16</v>
      </c>
      <c r="C7" s="93"/>
      <c r="D7" s="31" t="s">
        <v>37</v>
      </c>
      <c r="E7" s="31" t="s">
        <v>29</v>
      </c>
      <c r="F7" s="43"/>
      <c r="G7" s="94" t="s">
        <v>76</v>
      </c>
      <c r="H7" s="95"/>
      <c r="I7" s="95"/>
      <c r="J7" s="96"/>
      <c r="K7" s="94" t="s">
        <v>77</v>
      </c>
      <c r="L7" s="95"/>
      <c r="M7" s="95"/>
      <c r="N7" s="95"/>
      <c r="O7" s="13"/>
    </row>
    <row r="8" spans="2:15" ht="18" customHeight="1" x14ac:dyDescent="0.2">
      <c r="C8" s="44" t="s">
        <v>30</v>
      </c>
      <c r="D8" s="45"/>
      <c r="E8" s="45"/>
      <c r="F8" s="46"/>
      <c r="M8" s="32"/>
      <c r="O8" s="12"/>
    </row>
    <row r="9" spans="2:15" ht="15.95" customHeight="1" x14ac:dyDescent="0.2">
      <c r="B9" s="47" t="str">
        <f>CONCATENATE($E$98,".3.",M9)</f>
        <v>4.3.</v>
      </c>
      <c r="C9" s="48" t="s">
        <v>32</v>
      </c>
      <c r="D9" s="39"/>
      <c r="E9" s="39"/>
      <c r="F9" s="49"/>
      <c r="G9" s="97"/>
      <c r="H9" s="98"/>
      <c r="I9" s="98"/>
      <c r="J9" s="98"/>
      <c r="K9" s="97"/>
      <c r="L9" s="98"/>
      <c r="M9" s="98"/>
      <c r="N9" s="98"/>
      <c r="O9" s="12"/>
    </row>
    <row r="10" spans="2:15" ht="15.95" customHeight="1" x14ac:dyDescent="0.2">
      <c r="B10" s="47" t="str">
        <f>CONCATENATE($E$98,".3.",M10)</f>
        <v>4.3.</v>
      </c>
      <c r="C10" s="48" t="s">
        <v>33</v>
      </c>
      <c r="D10" s="39"/>
      <c r="E10" s="39"/>
      <c r="F10" s="49"/>
      <c r="G10" s="88"/>
      <c r="H10" s="89"/>
      <c r="I10" s="89"/>
      <c r="J10" s="89"/>
      <c r="K10" s="88"/>
      <c r="L10" s="89"/>
      <c r="M10" s="89"/>
      <c r="N10" s="89"/>
      <c r="O10" s="12"/>
    </row>
    <row r="11" spans="2:15" ht="15.95" customHeight="1" x14ac:dyDescent="0.2">
      <c r="B11" s="47" t="str">
        <f>CONCATENATE($E$98,".3.",M11)</f>
        <v>4.3.</v>
      </c>
      <c r="C11" s="48" t="s">
        <v>34</v>
      </c>
      <c r="D11" s="39"/>
      <c r="E11" s="39"/>
      <c r="F11" s="49"/>
      <c r="G11" s="88"/>
      <c r="H11" s="89"/>
      <c r="I11" s="89"/>
      <c r="J11" s="89"/>
      <c r="K11" s="88"/>
      <c r="L11" s="89"/>
      <c r="M11" s="89"/>
      <c r="N11" s="89"/>
      <c r="O11" s="12"/>
    </row>
    <row r="12" spans="2:15" ht="15.95" customHeight="1" x14ac:dyDescent="0.2">
      <c r="B12" s="47" t="str">
        <f>CONCATENATE($E$98,".3.",M12)</f>
        <v>4.3.</v>
      </c>
      <c r="C12" s="48" t="s">
        <v>35</v>
      </c>
      <c r="D12" s="39"/>
      <c r="E12" s="39"/>
      <c r="F12" s="49"/>
      <c r="G12" s="88"/>
      <c r="H12" s="89"/>
      <c r="I12" s="89"/>
      <c r="J12" s="89"/>
      <c r="K12" s="88"/>
      <c r="L12" s="89"/>
      <c r="M12" s="89"/>
      <c r="N12" s="89"/>
      <c r="O12" s="12"/>
    </row>
    <row r="13" spans="2:15" ht="15.95" customHeight="1" x14ac:dyDescent="0.2">
      <c r="B13" s="47" t="str">
        <f>CONCATENATE($E$98,".3.",M13)</f>
        <v>4.3.</v>
      </c>
      <c r="C13" s="48" t="s">
        <v>36</v>
      </c>
      <c r="D13" s="39"/>
      <c r="E13" s="39"/>
      <c r="F13" s="49"/>
      <c r="G13" s="88"/>
      <c r="H13" s="89"/>
      <c r="I13" s="89"/>
      <c r="J13" s="89"/>
      <c r="K13" s="88"/>
      <c r="L13" s="89"/>
      <c r="M13" s="89"/>
      <c r="N13" s="89"/>
      <c r="O13" s="12"/>
    </row>
    <row r="14" spans="2:15" s="8" customFormat="1" ht="21" customHeight="1" x14ac:dyDescent="0.2">
      <c r="B14" s="29"/>
      <c r="C14" s="50" t="s">
        <v>31</v>
      </c>
      <c r="D14" s="51">
        <f>IF(COUNTIF(D9:D13,"")=$M13,"",(COUNTIF(D9:D13,3)))</f>
        <v>0</v>
      </c>
      <c r="E14" s="51">
        <f>IF(COUNTIF(E9:E13,"")=$M13,"",(COUNTIF(E9:E13,3)))</f>
        <v>0</v>
      </c>
      <c r="F14" s="52"/>
      <c r="G14" s="53"/>
      <c r="H14" s="53"/>
      <c r="I14" s="53"/>
      <c r="J14" s="53"/>
      <c r="K14" s="53"/>
      <c r="L14" s="53"/>
      <c r="M14" s="53"/>
      <c r="N14" s="53"/>
      <c r="O14" s="14"/>
    </row>
    <row r="15" spans="2:15" x14ac:dyDescent="0.2">
      <c r="D15" s="54"/>
      <c r="E15" s="45"/>
      <c r="F15" s="46"/>
      <c r="G15" s="55"/>
      <c r="H15" s="55"/>
      <c r="I15" s="55"/>
      <c r="J15" s="55"/>
      <c r="K15" s="55"/>
      <c r="L15" s="55"/>
      <c r="M15" s="55"/>
      <c r="N15" s="55"/>
      <c r="O15" s="12"/>
    </row>
    <row r="16" spans="2:15" ht="18" customHeight="1" x14ac:dyDescent="0.2">
      <c r="C16" s="44" t="s">
        <v>38</v>
      </c>
      <c r="D16" s="45"/>
      <c r="E16" s="45"/>
      <c r="F16" s="46"/>
      <c r="G16" s="55"/>
      <c r="H16" s="55"/>
      <c r="I16" s="55"/>
      <c r="J16" s="55"/>
      <c r="K16" s="55"/>
      <c r="L16" s="55"/>
      <c r="M16" s="55"/>
      <c r="N16" s="55"/>
      <c r="O16" s="12"/>
    </row>
    <row r="17" spans="2:15" ht="15.95" customHeight="1" x14ac:dyDescent="0.2">
      <c r="B17" s="47" t="str">
        <f t="shared" ref="B17:B26" si="0">CONCATENATE($E$98,".4.",M17)</f>
        <v>4.4.</v>
      </c>
      <c r="C17" s="48" t="s">
        <v>39</v>
      </c>
      <c r="D17" s="39"/>
      <c r="E17" s="39"/>
      <c r="F17" s="49"/>
      <c r="G17" s="88"/>
      <c r="H17" s="89"/>
      <c r="I17" s="89"/>
      <c r="J17" s="89"/>
      <c r="K17" s="88"/>
      <c r="L17" s="89"/>
      <c r="M17" s="89"/>
      <c r="N17" s="89"/>
      <c r="O17" s="12"/>
    </row>
    <row r="18" spans="2:15" ht="15.95" customHeight="1" x14ac:dyDescent="0.2">
      <c r="B18" s="47" t="str">
        <f t="shared" si="0"/>
        <v>4.4.</v>
      </c>
      <c r="C18" s="48" t="s">
        <v>40</v>
      </c>
      <c r="D18" s="39"/>
      <c r="E18" s="39"/>
      <c r="F18" s="49"/>
      <c r="G18" s="88"/>
      <c r="H18" s="89"/>
      <c r="I18" s="89"/>
      <c r="J18" s="89"/>
      <c r="K18" s="88"/>
      <c r="L18" s="89"/>
      <c r="M18" s="89"/>
      <c r="N18" s="89"/>
      <c r="O18" s="12"/>
    </row>
    <row r="19" spans="2:15" ht="15.95" customHeight="1" x14ac:dyDescent="0.2">
      <c r="B19" s="47" t="str">
        <f t="shared" si="0"/>
        <v>4.4.</v>
      </c>
      <c r="C19" s="48" t="s">
        <v>41</v>
      </c>
      <c r="D19" s="39"/>
      <c r="E19" s="39"/>
      <c r="F19" s="49"/>
      <c r="G19" s="88"/>
      <c r="H19" s="89"/>
      <c r="I19" s="89"/>
      <c r="J19" s="89"/>
      <c r="K19" s="88"/>
      <c r="L19" s="89"/>
      <c r="M19" s="89"/>
      <c r="N19" s="89"/>
      <c r="O19" s="12"/>
    </row>
    <row r="20" spans="2:15" ht="15.95" customHeight="1" x14ac:dyDescent="0.2">
      <c r="B20" s="47" t="str">
        <f t="shared" si="0"/>
        <v>4.4.</v>
      </c>
      <c r="C20" s="48" t="s">
        <v>42</v>
      </c>
      <c r="D20" s="39"/>
      <c r="E20" s="39"/>
      <c r="F20" s="49"/>
      <c r="G20" s="88"/>
      <c r="H20" s="89"/>
      <c r="I20" s="89"/>
      <c r="J20" s="89"/>
      <c r="K20" s="88"/>
      <c r="L20" s="89"/>
      <c r="M20" s="89"/>
      <c r="N20" s="89"/>
      <c r="O20" s="12"/>
    </row>
    <row r="21" spans="2:15" ht="15.95" customHeight="1" x14ac:dyDescent="0.2">
      <c r="B21" s="47" t="str">
        <f t="shared" si="0"/>
        <v>4.4.</v>
      </c>
      <c r="C21" s="48" t="s">
        <v>43</v>
      </c>
      <c r="D21" s="39"/>
      <c r="E21" s="39"/>
      <c r="F21" s="49"/>
      <c r="G21" s="88"/>
      <c r="H21" s="89"/>
      <c r="I21" s="89"/>
      <c r="J21" s="89"/>
      <c r="K21" s="88"/>
      <c r="L21" s="89"/>
      <c r="M21" s="89"/>
      <c r="N21" s="89"/>
      <c r="O21" s="12"/>
    </row>
    <row r="22" spans="2:15" ht="15.95" customHeight="1" x14ac:dyDescent="0.2">
      <c r="B22" s="47" t="str">
        <f t="shared" si="0"/>
        <v>4.4.</v>
      </c>
      <c r="C22" s="48" t="s">
        <v>44</v>
      </c>
      <c r="D22" s="39"/>
      <c r="E22" s="39"/>
      <c r="F22" s="49"/>
      <c r="G22" s="88"/>
      <c r="H22" s="89"/>
      <c r="I22" s="89"/>
      <c r="J22" s="89"/>
      <c r="K22" s="88"/>
      <c r="L22" s="89"/>
      <c r="M22" s="89"/>
      <c r="N22" s="89"/>
      <c r="O22" s="12"/>
    </row>
    <row r="23" spans="2:15" ht="15.95" customHeight="1" x14ac:dyDescent="0.2">
      <c r="B23" s="47" t="str">
        <f t="shared" si="0"/>
        <v>4.4.</v>
      </c>
      <c r="C23" s="48" t="s">
        <v>45</v>
      </c>
      <c r="D23" s="39"/>
      <c r="E23" s="39"/>
      <c r="F23" s="49"/>
      <c r="G23" s="88"/>
      <c r="H23" s="89"/>
      <c r="I23" s="89"/>
      <c r="J23" s="89"/>
      <c r="K23" s="88"/>
      <c r="L23" s="89"/>
      <c r="M23" s="89"/>
      <c r="N23" s="89"/>
      <c r="O23" s="12"/>
    </row>
    <row r="24" spans="2:15" ht="15.95" customHeight="1" x14ac:dyDescent="0.2">
      <c r="B24" s="47" t="str">
        <f t="shared" si="0"/>
        <v>4.4.</v>
      </c>
      <c r="C24" s="48" t="s">
        <v>46</v>
      </c>
      <c r="D24" s="39"/>
      <c r="E24" s="39"/>
      <c r="F24" s="49"/>
      <c r="G24" s="88"/>
      <c r="H24" s="89"/>
      <c r="I24" s="89"/>
      <c r="J24" s="89"/>
      <c r="K24" s="88"/>
      <c r="L24" s="89"/>
      <c r="M24" s="89"/>
      <c r="N24" s="89"/>
      <c r="O24" s="12"/>
    </row>
    <row r="25" spans="2:15" ht="15.95" customHeight="1" x14ac:dyDescent="0.2">
      <c r="B25" s="47" t="str">
        <f t="shared" si="0"/>
        <v>4.4.</v>
      </c>
      <c r="C25" s="48" t="s">
        <v>47</v>
      </c>
      <c r="D25" s="39"/>
      <c r="E25" s="39"/>
      <c r="F25" s="49"/>
      <c r="G25" s="88"/>
      <c r="H25" s="89"/>
      <c r="I25" s="89"/>
      <c r="J25" s="89"/>
      <c r="K25" s="88"/>
      <c r="L25" s="89"/>
      <c r="M25" s="89"/>
      <c r="N25" s="89"/>
      <c r="O25" s="12"/>
    </row>
    <row r="26" spans="2:15" ht="15.95" customHeight="1" x14ac:dyDescent="0.2">
      <c r="B26" s="47" t="str">
        <f t="shared" si="0"/>
        <v>4.4.</v>
      </c>
      <c r="C26" s="48" t="s">
        <v>48</v>
      </c>
      <c r="D26" s="39"/>
      <c r="E26" s="39"/>
      <c r="F26" s="49"/>
      <c r="G26" s="88"/>
      <c r="H26" s="89"/>
      <c r="I26" s="89"/>
      <c r="J26" s="89"/>
      <c r="K26" s="88"/>
      <c r="L26" s="89"/>
      <c r="M26" s="89"/>
      <c r="N26" s="89"/>
      <c r="O26" s="12"/>
    </row>
    <row r="27" spans="2:15" s="8" customFormat="1" ht="21" customHeight="1" x14ac:dyDescent="0.2">
      <c r="B27" s="29"/>
      <c r="C27" s="50" t="s">
        <v>31</v>
      </c>
      <c r="D27" s="51">
        <f>IF(COUNTIF(D17:D26,"")=$M26,"",(COUNTIF(D17:D26,3)))</f>
        <v>0</v>
      </c>
      <c r="E27" s="51">
        <f>IF(COUNTIF(E17:E26,"")=$M26,"",(COUNTIF(E17:E26,3)))</f>
        <v>0</v>
      </c>
      <c r="F27" s="52"/>
      <c r="G27" s="53"/>
      <c r="H27" s="53"/>
      <c r="I27" s="53"/>
      <c r="J27" s="53"/>
      <c r="K27" s="29"/>
      <c r="L27" s="29"/>
      <c r="M27" s="56"/>
      <c r="N27" s="29"/>
      <c r="O27" s="14"/>
    </row>
    <row r="28" spans="2:15" x14ac:dyDescent="0.2">
      <c r="C28" s="57"/>
      <c r="D28" s="45"/>
      <c r="E28" s="45"/>
      <c r="F28" s="46"/>
      <c r="G28" s="55"/>
      <c r="H28" s="55"/>
      <c r="I28" s="55"/>
      <c r="J28" s="55"/>
      <c r="O28" s="12"/>
    </row>
    <row r="29" spans="2:15" ht="18" customHeight="1" x14ac:dyDescent="0.2">
      <c r="C29" s="44" t="s">
        <v>49</v>
      </c>
      <c r="D29" s="45"/>
      <c r="E29" s="45"/>
      <c r="F29" s="46"/>
      <c r="G29" s="55"/>
      <c r="H29" s="55"/>
      <c r="I29" s="55"/>
      <c r="J29" s="55"/>
      <c r="O29" s="12"/>
    </row>
    <row r="30" spans="2:15" ht="15.95" customHeight="1" x14ac:dyDescent="0.2">
      <c r="B30" s="47" t="str">
        <f t="shared" ref="B30:B42" si="1">CONCATENATE($E$98,".5.",M30)</f>
        <v>4.5.</v>
      </c>
      <c r="C30" s="48" t="s">
        <v>50</v>
      </c>
      <c r="D30" s="39"/>
      <c r="E30" s="39"/>
      <c r="F30" s="49"/>
      <c r="G30" s="88"/>
      <c r="H30" s="89"/>
      <c r="I30" s="89"/>
      <c r="J30" s="89"/>
      <c r="K30" s="88"/>
      <c r="L30" s="89"/>
      <c r="M30" s="89"/>
      <c r="N30" s="89"/>
      <c r="O30" s="12"/>
    </row>
    <row r="31" spans="2:15" ht="15.95" customHeight="1" x14ac:dyDescent="0.2">
      <c r="B31" s="47" t="str">
        <f t="shared" si="1"/>
        <v>4.5.</v>
      </c>
      <c r="C31" s="48" t="s">
        <v>51</v>
      </c>
      <c r="D31" s="39"/>
      <c r="E31" s="39"/>
      <c r="F31" s="49"/>
      <c r="G31" s="88"/>
      <c r="H31" s="89"/>
      <c r="I31" s="89"/>
      <c r="J31" s="89"/>
      <c r="K31" s="88"/>
      <c r="L31" s="89"/>
      <c r="M31" s="89"/>
      <c r="N31" s="89"/>
      <c r="O31" s="12"/>
    </row>
    <row r="32" spans="2:15" ht="15.95" customHeight="1" x14ac:dyDescent="0.2">
      <c r="B32" s="47" t="str">
        <f t="shared" si="1"/>
        <v>4.5.</v>
      </c>
      <c r="C32" s="48" t="s">
        <v>52</v>
      </c>
      <c r="D32" s="39"/>
      <c r="E32" s="39"/>
      <c r="F32" s="49"/>
      <c r="G32" s="88"/>
      <c r="H32" s="89"/>
      <c r="I32" s="89"/>
      <c r="J32" s="89"/>
      <c r="K32" s="88"/>
      <c r="L32" s="89"/>
      <c r="M32" s="89"/>
      <c r="N32" s="89"/>
      <c r="O32" s="12"/>
    </row>
    <row r="33" spans="2:15" ht="15.95" customHeight="1" x14ac:dyDescent="0.2">
      <c r="B33" s="47" t="str">
        <f t="shared" si="1"/>
        <v>4.5.</v>
      </c>
      <c r="C33" s="48" t="s">
        <v>53</v>
      </c>
      <c r="D33" s="39"/>
      <c r="E33" s="39"/>
      <c r="F33" s="49"/>
      <c r="G33" s="88"/>
      <c r="H33" s="89"/>
      <c r="I33" s="89"/>
      <c r="J33" s="89"/>
      <c r="K33" s="88"/>
      <c r="L33" s="89"/>
      <c r="M33" s="89"/>
      <c r="N33" s="89"/>
      <c r="O33" s="12"/>
    </row>
    <row r="34" spans="2:15" ht="15.95" customHeight="1" x14ac:dyDescent="0.2">
      <c r="B34" s="47" t="str">
        <f t="shared" si="1"/>
        <v>4.5.</v>
      </c>
      <c r="C34" s="48" t="s">
        <v>54</v>
      </c>
      <c r="D34" s="39"/>
      <c r="E34" s="39"/>
      <c r="F34" s="49"/>
      <c r="G34" s="88"/>
      <c r="H34" s="89"/>
      <c r="I34" s="89"/>
      <c r="J34" s="89"/>
      <c r="K34" s="88"/>
      <c r="L34" s="89"/>
      <c r="M34" s="89"/>
      <c r="N34" s="89"/>
      <c r="O34" s="12"/>
    </row>
    <row r="35" spans="2:15" ht="15.95" customHeight="1" x14ac:dyDescent="0.2">
      <c r="B35" s="47" t="str">
        <f t="shared" si="1"/>
        <v>4.5.</v>
      </c>
      <c r="C35" s="48" t="s">
        <v>55</v>
      </c>
      <c r="D35" s="39"/>
      <c r="E35" s="39"/>
      <c r="F35" s="49"/>
      <c r="G35" s="88"/>
      <c r="H35" s="89"/>
      <c r="I35" s="89"/>
      <c r="J35" s="89"/>
      <c r="K35" s="88"/>
      <c r="L35" s="89"/>
      <c r="M35" s="89"/>
      <c r="N35" s="89"/>
      <c r="O35" s="12"/>
    </row>
    <row r="36" spans="2:15" ht="15.95" customHeight="1" x14ac:dyDescent="0.2">
      <c r="B36" s="47" t="str">
        <f t="shared" si="1"/>
        <v>4.5.</v>
      </c>
      <c r="C36" s="48" t="s">
        <v>56</v>
      </c>
      <c r="D36" s="39"/>
      <c r="E36" s="39"/>
      <c r="F36" s="49"/>
      <c r="G36" s="88"/>
      <c r="H36" s="89"/>
      <c r="I36" s="89"/>
      <c r="J36" s="89"/>
      <c r="K36" s="88"/>
      <c r="L36" s="89"/>
      <c r="M36" s="89"/>
      <c r="N36" s="89"/>
      <c r="O36" s="12"/>
    </row>
    <row r="37" spans="2:15" ht="15.95" customHeight="1" x14ac:dyDescent="0.2">
      <c r="B37" s="47" t="str">
        <f t="shared" si="1"/>
        <v>4.5.</v>
      </c>
      <c r="C37" s="48" t="s">
        <v>57</v>
      </c>
      <c r="D37" s="39"/>
      <c r="E37" s="39"/>
      <c r="F37" s="49"/>
      <c r="G37" s="88"/>
      <c r="H37" s="89"/>
      <c r="I37" s="89"/>
      <c r="J37" s="89"/>
      <c r="K37" s="88"/>
      <c r="L37" s="89"/>
      <c r="M37" s="89"/>
      <c r="N37" s="89"/>
      <c r="O37" s="12"/>
    </row>
    <row r="38" spans="2:15" ht="15.95" customHeight="1" x14ac:dyDescent="0.2">
      <c r="B38" s="47" t="str">
        <f t="shared" si="1"/>
        <v>4.5.</v>
      </c>
      <c r="C38" s="48" t="s">
        <v>58</v>
      </c>
      <c r="D38" s="39"/>
      <c r="E38" s="39"/>
      <c r="F38" s="49"/>
      <c r="G38" s="88"/>
      <c r="H38" s="89"/>
      <c r="I38" s="89"/>
      <c r="J38" s="89"/>
      <c r="K38" s="88"/>
      <c r="L38" s="89"/>
      <c r="M38" s="89"/>
      <c r="N38" s="89"/>
      <c r="O38" s="12"/>
    </row>
    <row r="39" spans="2:15" ht="15.95" customHeight="1" x14ac:dyDescent="0.2">
      <c r="B39" s="47" t="str">
        <f t="shared" si="1"/>
        <v>4.5.</v>
      </c>
      <c r="C39" s="48" t="s">
        <v>59</v>
      </c>
      <c r="D39" s="39"/>
      <c r="E39" s="39"/>
      <c r="F39" s="49"/>
      <c r="G39" s="88"/>
      <c r="H39" s="89"/>
      <c r="I39" s="89"/>
      <c r="J39" s="89"/>
      <c r="K39" s="88"/>
      <c r="L39" s="89"/>
      <c r="M39" s="89"/>
      <c r="N39" s="89"/>
      <c r="O39" s="12"/>
    </row>
    <row r="40" spans="2:15" ht="15.95" customHeight="1" x14ac:dyDescent="0.2">
      <c r="B40" s="47" t="str">
        <f t="shared" si="1"/>
        <v>4.5.</v>
      </c>
      <c r="C40" s="48" t="s">
        <v>60</v>
      </c>
      <c r="D40" s="39"/>
      <c r="E40" s="39"/>
      <c r="F40" s="49"/>
      <c r="G40" s="88"/>
      <c r="H40" s="89"/>
      <c r="I40" s="89"/>
      <c r="J40" s="89"/>
      <c r="K40" s="88"/>
      <c r="L40" s="89"/>
      <c r="M40" s="89"/>
      <c r="N40" s="89"/>
      <c r="O40" s="12"/>
    </row>
    <row r="41" spans="2:15" ht="15.95" customHeight="1" x14ac:dyDescent="0.2">
      <c r="B41" s="47" t="str">
        <f t="shared" si="1"/>
        <v>4.5.</v>
      </c>
      <c r="C41" s="48" t="s">
        <v>61</v>
      </c>
      <c r="D41" s="39"/>
      <c r="E41" s="39"/>
      <c r="F41" s="49"/>
      <c r="G41" s="88"/>
      <c r="H41" s="89"/>
      <c r="I41" s="89"/>
      <c r="J41" s="89"/>
      <c r="K41" s="88"/>
      <c r="L41" s="89"/>
      <c r="M41" s="89"/>
      <c r="N41" s="89"/>
      <c r="O41" s="12"/>
    </row>
    <row r="42" spans="2:15" ht="15.95" customHeight="1" x14ac:dyDescent="0.2">
      <c r="B42" s="47" t="str">
        <f t="shared" si="1"/>
        <v>4.5.</v>
      </c>
      <c r="C42" s="48" t="s">
        <v>62</v>
      </c>
      <c r="D42" s="39"/>
      <c r="E42" s="39"/>
      <c r="F42" s="49"/>
      <c r="G42" s="88"/>
      <c r="H42" s="89"/>
      <c r="I42" s="89"/>
      <c r="J42" s="89"/>
      <c r="K42" s="88"/>
      <c r="L42" s="89"/>
      <c r="M42" s="89"/>
      <c r="N42" s="89"/>
      <c r="O42" s="12"/>
    </row>
    <row r="43" spans="2:15" ht="15.95" customHeight="1" x14ac:dyDescent="0.2">
      <c r="B43" s="47" t="str">
        <f>IF($E$98=4,"",CONCATENATE($E$98,".5.",M43))</f>
        <v/>
      </c>
      <c r="C43" s="48" t="str">
        <f>IF($E$98=4,""," Select and balance")</f>
        <v/>
      </c>
      <c r="D43" s="39"/>
      <c r="E43" s="39"/>
      <c r="F43" s="49"/>
      <c r="G43" s="88"/>
      <c r="H43" s="89"/>
      <c r="I43" s="89"/>
      <c r="J43" s="89"/>
      <c r="K43" s="88"/>
      <c r="L43" s="89"/>
      <c r="M43" s="89"/>
      <c r="N43" s="89"/>
      <c r="O43" s="12"/>
    </row>
    <row r="44" spans="2:15" s="8" customFormat="1" ht="21" customHeight="1" x14ac:dyDescent="0.2">
      <c r="B44" s="29"/>
      <c r="C44" s="50" t="s">
        <v>31</v>
      </c>
      <c r="D44" s="51">
        <f>IF(COUNTIF(D30:D43,"")=$M$43,"",(COUNTIF(D30:D43,3)))</f>
        <v>0</v>
      </c>
      <c r="E44" s="51">
        <f>IF(COUNTIF(E30:E43,"")=$M$43,"",(COUNTIF(E30:E43,3)))</f>
        <v>0</v>
      </c>
      <c r="F44" s="52"/>
      <c r="G44" s="29"/>
      <c r="H44" s="29"/>
      <c r="I44" s="29"/>
      <c r="J44" s="29"/>
      <c r="K44" s="29"/>
      <c r="L44" s="29"/>
      <c r="M44" s="56"/>
      <c r="N44" s="29"/>
      <c r="O44" s="14"/>
    </row>
    <row r="45" spans="2:15" s="1" customFormat="1" ht="6.75" customHeight="1" x14ac:dyDescent="0.2">
      <c r="B45" s="26"/>
      <c r="C45" s="26"/>
      <c r="D45" s="26"/>
      <c r="E45" s="26"/>
      <c r="F45" s="58"/>
      <c r="G45" s="26"/>
      <c r="H45" s="26"/>
      <c r="I45" s="26"/>
      <c r="J45" s="26"/>
      <c r="K45" s="26"/>
      <c r="L45" s="26"/>
      <c r="M45" s="59"/>
      <c r="N45" s="26"/>
      <c r="O45" s="15"/>
    </row>
    <row r="46" spans="2:15" s="1" customFormat="1" ht="15.95" customHeight="1" x14ac:dyDescent="0.2">
      <c r="B46" s="26"/>
      <c r="C46" s="60" t="s">
        <v>63</v>
      </c>
      <c r="D46" s="26"/>
      <c r="E46" s="26"/>
      <c r="F46" s="58"/>
      <c r="G46" s="26"/>
      <c r="H46" s="26"/>
      <c r="I46" s="26"/>
      <c r="J46" s="26"/>
      <c r="K46" s="26"/>
      <c r="L46" s="26"/>
      <c r="M46" s="59"/>
      <c r="N46" s="26"/>
      <c r="O46" s="15"/>
    </row>
    <row r="47" spans="2:15" s="1" customFormat="1" ht="9" customHeight="1" x14ac:dyDescent="0.2">
      <c r="B47" s="26"/>
      <c r="C47" s="61"/>
      <c r="D47" s="26"/>
      <c r="E47" s="26"/>
      <c r="F47" s="58"/>
      <c r="G47" s="26"/>
      <c r="H47" s="26"/>
      <c r="I47" s="26"/>
      <c r="J47" s="26"/>
      <c r="K47" s="26"/>
      <c r="L47" s="26"/>
      <c r="M47" s="59"/>
      <c r="N47" s="26"/>
      <c r="O47" s="15"/>
    </row>
    <row r="48" spans="2:15" s="1" customFormat="1" ht="15.95" customHeight="1" x14ac:dyDescent="0.2">
      <c r="B48" s="26"/>
      <c r="C48" s="62" t="s">
        <v>64</v>
      </c>
      <c r="D48" s="63">
        <f>COUNTIF(D$9:D$13,3)+COUNTIF(D$17:D$26,3)+COUNTIF(D$30:D$43,3)</f>
        <v>0</v>
      </c>
      <c r="E48" s="63">
        <f>COUNTIF(E$9:E$13,3)+COUNTIF(E$17:E$26,3)+COUNTIF(E$30:E$43,3)</f>
        <v>0</v>
      </c>
      <c r="F48" s="58"/>
      <c r="G48" s="26"/>
      <c r="H48" s="26"/>
      <c r="I48" s="26"/>
      <c r="J48" s="26"/>
      <c r="K48" s="26"/>
      <c r="L48" s="26"/>
      <c r="M48" s="59"/>
      <c r="N48" s="26"/>
      <c r="O48" s="15"/>
    </row>
    <row r="49" spans="2:15" s="1" customFormat="1" ht="15.95" customHeight="1" x14ac:dyDescent="0.2">
      <c r="B49" s="26"/>
      <c r="C49" s="62" t="s">
        <v>75</v>
      </c>
      <c r="D49" s="63">
        <f>COUNTIF(D$9:D$13,2)+COUNTIF(D$17:D$26,2)+COUNTIF(D$30:D$43,2)</f>
        <v>0</v>
      </c>
      <c r="E49" s="63">
        <f>COUNTIF(E$9:E$13,2)+COUNTIF(E$17:E$26,2)+COUNTIF(E$30:E$43,2)</f>
        <v>0</v>
      </c>
      <c r="F49" s="58"/>
      <c r="G49" s="26"/>
      <c r="H49" s="26"/>
      <c r="I49" s="26"/>
      <c r="J49" s="26"/>
      <c r="K49" s="26"/>
      <c r="L49" s="26"/>
      <c r="M49" s="59"/>
      <c r="N49" s="26"/>
      <c r="O49" s="15"/>
    </row>
    <row r="50" spans="2:15" s="1" customFormat="1" ht="15.95" customHeight="1" x14ac:dyDescent="0.2">
      <c r="B50" s="26"/>
      <c r="C50" s="62" t="s">
        <v>65</v>
      </c>
      <c r="D50" s="63">
        <f>COUNTIF(D$9:D$13,1)+COUNTIF(D$17:D$26,1)+COUNTIF(D$30:D$43,1)</f>
        <v>0</v>
      </c>
      <c r="E50" s="63">
        <f>COUNTIF(E$9:E$13,1)+COUNTIF(E$17:E$26,1)+COUNTIF(E$30:E$43,1)</f>
        <v>0</v>
      </c>
      <c r="F50" s="58"/>
      <c r="G50" s="26"/>
      <c r="H50" s="26"/>
      <c r="I50" s="26"/>
      <c r="J50" s="26"/>
      <c r="K50" s="26"/>
      <c r="L50" s="26"/>
      <c r="M50" s="59"/>
      <c r="N50" s="26"/>
      <c r="O50" s="15"/>
    </row>
    <row r="51" spans="2:15" s="1" customFormat="1" ht="15.95" customHeight="1" x14ac:dyDescent="0.2">
      <c r="B51" s="26"/>
      <c r="C51" s="62" t="s">
        <v>66</v>
      </c>
      <c r="D51" s="63">
        <f>IF($I$3="Verkefni",(COUNTBLANK(D$9:D$13)+COUNTBLANK(D$17:D$26)+COUNTBLANK(D$30:D$42)),(COUNTBLANK(D$9:D$13)+COUNTBLANK(D$17:D$26)+COUNTBLANK(D$30:D$43)))</f>
        <v>28</v>
      </c>
      <c r="E51" s="63">
        <f>IF($I$3="Verkefni",(COUNTBLANK(E$9:E$13)+COUNTBLANK(E$17:E$26)+COUNTBLANK(E$30:E$42)),(COUNTBLANK(E$9:E$13)+COUNTBLANK(E$17:E$26)+COUNTBLANK(E$30:E$43)))</f>
        <v>28</v>
      </c>
      <c r="F51" s="58"/>
      <c r="G51" s="105" t="str">
        <f>IF(D51&gt;0,"Vinsamlegast leggið mat á alla hæfnisþættina",IF(G3="D","",IF(E51&gt;0,"Vinsamlegast leggið mat á alla hæfnisþættina","")))</f>
        <v>Vinsamlegast leggið mat á alla hæfnisþættina</v>
      </c>
      <c r="H51" s="105"/>
      <c r="I51" s="105"/>
      <c r="J51" s="105"/>
      <c r="K51" s="26"/>
      <c r="L51" s="26"/>
      <c r="M51" s="59"/>
      <c r="N51" s="26"/>
      <c r="O51" s="15"/>
    </row>
    <row r="52" spans="2:15" s="1" customFormat="1" ht="9.9499999999999993" customHeight="1" x14ac:dyDescent="0.2">
      <c r="B52" s="26"/>
      <c r="C52" s="26"/>
      <c r="D52" s="26"/>
      <c r="E52" s="26"/>
      <c r="F52" s="26"/>
      <c r="G52" s="26"/>
      <c r="H52" s="64"/>
      <c r="I52" s="64"/>
      <c r="J52" s="64"/>
      <c r="K52" s="64"/>
      <c r="L52" s="26"/>
      <c r="M52" s="59"/>
      <c r="N52" s="26"/>
      <c r="O52" s="15"/>
    </row>
    <row r="53" spans="2:15" s="1" customFormat="1" ht="9.9499999999999993" customHeight="1" x14ac:dyDescent="0.2">
      <c r="B53" s="26"/>
      <c r="C53" s="26"/>
      <c r="D53" s="26"/>
      <c r="E53" s="26"/>
      <c r="F53" s="26"/>
      <c r="G53" s="26"/>
      <c r="H53" s="64"/>
      <c r="I53" s="64"/>
      <c r="J53" s="64"/>
      <c r="K53" s="64"/>
      <c r="L53" s="26"/>
      <c r="M53" s="59"/>
      <c r="N53" s="26"/>
      <c r="O53" s="15"/>
    </row>
    <row r="54" spans="2:15" s="1" customFormat="1" ht="15.95" customHeight="1" x14ac:dyDescent="0.2">
      <c r="B54" s="26"/>
      <c r="C54" s="26" t="s">
        <v>67</v>
      </c>
      <c r="D54" s="26"/>
      <c r="E54" s="26"/>
      <c r="F54" s="26"/>
      <c r="G54" s="26"/>
      <c r="H54" s="64"/>
      <c r="I54" s="64"/>
      <c r="J54" s="64"/>
      <c r="K54" s="64"/>
      <c r="L54" s="26"/>
      <c r="M54" s="59"/>
      <c r="N54" s="26"/>
      <c r="O54" s="15"/>
    </row>
    <row r="55" spans="2:15" s="1" customFormat="1" ht="14.25" x14ac:dyDescent="0.2">
      <c r="B55" s="26"/>
      <c r="C55" s="26"/>
      <c r="D55" s="26"/>
      <c r="E55" s="26"/>
      <c r="F55" s="26"/>
      <c r="G55" s="26"/>
      <c r="H55" s="64"/>
      <c r="I55" s="64"/>
      <c r="J55" s="64"/>
      <c r="K55" s="64"/>
      <c r="L55" s="26"/>
      <c r="M55" s="59"/>
      <c r="N55" s="26"/>
      <c r="O55" s="15"/>
    </row>
    <row r="56" spans="2:15" s="1" customFormat="1" ht="14.25" x14ac:dyDescent="0.2">
      <c r="B56" s="26"/>
      <c r="C56" s="26"/>
      <c r="D56" s="26"/>
      <c r="E56" s="26"/>
      <c r="F56" s="26"/>
      <c r="G56" s="26"/>
      <c r="H56" s="64"/>
      <c r="I56" s="64"/>
      <c r="J56" s="64"/>
      <c r="K56" s="64"/>
      <c r="L56" s="26"/>
      <c r="M56" s="59"/>
      <c r="N56" s="26"/>
      <c r="O56" s="15"/>
    </row>
    <row r="57" spans="2:15" s="1" customFormat="1" ht="14.25" x14ac:dyDescent="0.2">
      <c r="B57" s="25" t="s">
        <v>85</v>
      </c>
      <c r="C57" s="26"/>
      <c r="D57" s="26"/>
      <c r="E57" s="26"/>
      <c r="F57" s="26"/>
      <c r="G57" s="26"/>
      <c r="H57" s="64"/>
      <c r="I57" s="64"/>
      <c r="J57" s="64"/>
      <c r="K57" s="64"/>
      <c r="L57" s="26"/>
      <c r="M57" s="59"/>
      <c r="N57" s="26"/>
      <c r="O57" s="15"/>
    </row>
    <row r="58" spans="2:15" s="1" customFormat="1" ht="14.25" x14ac:dyDescent="0.2">
      <c r="B58" s="26"/>
      <c r="C58" s="26"/>
      <c r="D58" s="26"/>
      <c r="E58" s="26"/>
      <c r="F58" s="58"/>
      <c r="G58" s="26"/>
      <c r="H58" s="26"/>
      <c r="I58" s="26"/>
      <c r="J58" s="26"/>
      <c r="K58" s="26"/>
      <c r="L58" s="26"/>
      <c r="M58" s="59"/>
      <c r="N58" s="26"/>
    </row>
    <row r="59" spans="2:15" s="1" customFormat="1" ht="14.25" x14ac:dyDescent="0.2">
      <c r="B59" s="26"/>
      <c r="C59" s="26"/>
      <c r="D59" s="26"/>
      <c r="E59" s="26"/>
      <c r="F59" s="58"/>
      <c r="G59" s="26"/>
      <c r="H59" s="26"/>
      <c r="I59" s="26"/>
      <c r="J59" s="26"/>
      <c r="K59" s="26"/>
      <c r="L59" s="26"/>
      <c r="M59" s="59"/>
      <c r="N59" s="26"/>
    </row>
    <row r="60" spans="2:15" s="1" customFormat="1" ht="14.25" x14ac:dyDescent="0.2">
      <c r="B60" s="26"/>
      <c r="C60" s="26"/>
      <c r="D60" s="26"/>
      <c r="E60" s="26"/>
      <c r="F60" s="58"/>
      <c r="G60" s="26"/>
      <c r="H60" s="26"/>
      <c r="I60" s="26"/>
      <c r="J60" s="26"/>
      <c r="K60" s="26"/>
      <c r="L60" s="26"/>
      <c r="M60" s="59"/>
      <c r="N60" s="26"/>
    </row>
    <row r="61" spans="2:15" s="1" customFormat="1" ht="14.25" x14ac:dyDescent="0.2">
      <c r="B61" s="26"/>
      <c r="C61" s="26"/>
      <c r="D61" s="26"/>
      <c r="E61" s="26"/>
      <c r="F61" s="58"/>
      <c r="G61" s="26"/>
      <c r="H61" s="26"/>
      <c r="I61" s="26"/>
      <c r="J61" s="26"/>
      <c r="K61" s="26"/>
      <c r="L61" s="26"/>
      <c r="M61" s="59"/>
      <c r="N61" s="26"/>
    </row>
    <row r="62" spans="2:15" s="1" customFormat="1" ht="14.25" x14ac:dyDescent="0.2">
      <c r="B62" s="26"/>
      <c r="C62" s="26"/>
      <c r="D62" s="26"/>
      <c r="E62" s="26"/>
      <c r="F62" s="58"/>
      <c r="G62" s="26"/>
      <c r="H62" s="26"/>
      <c r="I62" s="26"/>
      <c r="J62" s="26"/>
      <c r="K62" s="26"/>
      <c r="L62" s="26"/>
      <c r="M62" s="59"/>
      <c r="N62" s="26"/>
    </row>
    <row r="63" spans="2:15" s="1" customFormat="1" ht="14.25" x14ac:dyDescent="0.2">
      <c r="B63" s="26"/>
      <c r="C63" s="26"/>
      <c r="D63" s="26"/>
      <c r="E63" s="26"/>
      <c r="F63" s="58"/>
      <c r="G63" s="26"/>
      <c r="H63" s="26"/>
      <c r="I63" s="26"/>
      <c r="J63" s="26"/>
      <c r="K63" s="26"/>
      <c r="L63" s="26"/>
      <c r="M63" s="59"/>
      <c r="N63" s="26"/>
    </row>
    <row r="64" spans="2:15" s="1" customFormat="1" ht="14.25" x14ac:dyDescent="0.2">
      <c r="B64" s="26"/>
      <c r="C64" s="26"/>
      <c r="D64" s="26"/>
      <c r="E64" s="26"/>
      <c r="F64" s="58"/>
      <c r="G64" s="26"/>
      <c r="H64" s="26"/>
      <c r="I64" s="26"/>
      <c r="J64" s="26"/>
      <c r="K64" s="26"/>
      <c r="L64" s="26"/>
      <c r="M64" s="59"/>
      <c r="N64" s="26"/>
    </row>
    <row r="65" spans="2:14" s="1" customFormat="1" ht="14.25" x14ac:dyDescent="0.2">
      <c r="B65" s="26"/>
      <c r="C65" s="26"/>
      <c r="D65" s="26"/>
      <c r="E65" s="26"/>
      <c r="F65" s="58"/>
      <c r="G65" s="26"/>
      <c r="H65" s="26"/>
      <c r="I65" s="26"/>
      <c r="J65" s="26"/>
      <c r="K65" s="26"/>
      <c r="L65" s="26"/>
      <c r="M65" s="59"/>
      <c r="N65" s="26"/>
    </row>
    <row r="66" spans="2:14" s="1" customFormat="1" ht="14.25" x14ac:dyDescent="0.2">
      <c r="B66" s="26"/>
      <c r="C66" s="26"/>
      <c r="D66" s="26"/>
      <c r="E66" s="26"/>
      <c r="F66" s="58"/>
      <c r="G66" s="26"/>
      <c r="H66" s="26"/>
      <c r="I66" s="26"/>
      <c r="J66" s="26"/>
      <c r="K66" s="26"/>
      <c r="L66" s="26"/>
      <c r="M66" s="59"/>
      <c r="N66" s="26"/>
    </row>
    <row r="67" spans="2:14" s="1" customFormat="1" ht="14.25" x14ac:dyDescent="0.2">
      <c r="B67" s="26"/>
      <c r="C67" s="26"/>
      <c r="D67" s="26"/>
      <c r="E67" s="26"/>
      <c r="F67" s="58"/>
      <c r="G67" s="26"/>
      <c r="H67" s="26"/>
      <c r="I67" s="26"/>
      <c r="J67" s="26"/>
      <c r="K67" s="26"/>
      <c r="L67" s="26"/>
      <c r="M67" s="59"/>
      <c r="N67" s="26"/>
    </row>
    <row r="68" spans="2:14" s="1" customFormat="1" ht="14.25" x14ac:dyDescent="0.2">
      <c r="B68" s="26"/>
      <c r="C68" s="26"/>
      <c r="D68" s="26"/>
      <c r="E68" s="26"/>
      <c r="F68" s="58"/>
      <c r="G68" s="26"/>
      <c r="H68" s="26"/>
      <c r="I68" s="26"/>
      <c r="J68" s="26"/>
      <c r="K68" s="26"/>
      <c r="L68" s="26"/>
      <c r="M68" s="59"/>
      <c r="N68" s="26"/>
    </row>
    <row r="69" spans="2:14" s="1" customFormat="1" ht="14.25" x14ac:dyDescent="0.2">
      <c r="B69" s="26"/>
      <c r="C69" s="26"/>
      <c r="D69" s="26"/>
      <c r="E69" s="26"/>
      <c r="F69" s="58"/>
      <c r="G69" s="26"/>
      <c r="H69" s="26"/>
      <c r="I69" s="26"/>
      <c r="J69" s="26"/>
      <c r="K69" s="26"/>
      <c r="L69" s="26"/>
      <c r="M69" s="59"/>
      <c r="N69" s="26"/>
    </row>
    <row r="70" spans="2:14" s="1" customFormat="1" ht="14.25" x14ac:dyDescent="0.2">
      <c r="B70" s="26"/>
      <c r="C70" s="26"/>
      <c r="D70" s="26"/>
      <c r="E70" s="26"/>
      <c r="F70" s="58"/>
      <c r="G70" s="26"/>
      <c r="H70" s="26"/>
      <c r="I70" s="26"/>
      <c r="J70" s="26"/>
      <c r="K70" s="26"/>
      <c r="L70" s="26"/>
      <c r="M70" s="59"/>
      <c r="N70" s="26"/>
    </row>
    <row r="71" spans="2:14" s="1" customFormat="1" ht="14.25" x14ac:dyDescent="0.2">
      <c r="B71" s="26"/>
      <c r="C71" s="26"/>
      <c r="D71" s="26"/>
      <c r="E71" s="26"/>
      <c r="F71" s="58"/>
      <c r="G71" s="26"/>
      <c r="H71" s="26"/>
      <c r="I71" s="26"/>
      <c r="J71" s="26"/>
      <c r="K71" s="26"/>
      <c r="L71" s="26"/>
      <c r="M71" s="59"/>
      <c r="N71" s="26"/>
    </row>
    <row r="72" spans="2:14" s="1" customFormat="1" ht="14.25" x14ac:dyDescent="0.2">
      <c r="B72" s="26"/>
      <c r="C72" s="26"/>
      <c r="D72" s="26"/>
      <c r="E72" s="26"/>
      <c r="F72" s="58"/>
      <c r="G72" s="26"/>
      <c r="H72" s="26"/>
      <c r="I72" s="26"/>
      <c r="J72" s="26"/>
      <c r="K72" s="26"/>
      <c r="L72" s="26"/>
      <c r="M72" s="59"/>
      <c r="N72" s="26"/>
    </row>
    <row r="73" spans="2:14" s="1" customFormat="1" ht="14.25" x14ac:dyDescent="0.2">
      <c r="B73" s="26"/>
      <c r="C73" s="26"/>
      <c r="D73" s="26"/>
      <c r="E73" s="26"/>
      <c r="F73" s="58"/>
      <c r="G73" s="26"/>
      <c r="H73" s="26"/>
      <c r="I73" s="26"/>
      <c r="J73" s="26"/>
      <c r="K73" s="26"/>
      <c r="L73" s="26"/>
      <c r="M73" s="59"/>
      <c r="N73" s="26"/>
    </row>
    <row r="74" spans="2:14" s="1" customFormat="1" ht="14.25" x14ac:dyDescent="0.2">
      <c r="B74" s="26"/>
      <c r="C74" s="26"/>
      <c r="D74" s="26"/>
      <c r="E74" s="26"/>
      <c r="F74" s="58"/>
      <c r="G74" s="26"/>
      <c r="H74" s="26"/>
      <c r="I74" s="26"/>
      <c r="J74" s="26"/>
      <c r="K74" s="26"/>
      <c r="L74" s="26"/>
      <c r="M74" s="59"/>
      <c r="N74" s="26"/>
    </row>
    <row r="75" spans="2:14" s="1" customFormat="1" ht="14.25" x14ac:dyDescent="0.2">
      <c r="B75" s="26"/>
      <c r="C75" s="26"/>
      <c r="D75" s="26"/>
      <c r="E75" s="26"/>
      <c r="F75" s="58"/>
      <c r="G75" s="26"/>
      <c r="H75" s="26"/>
      <c r="I75" s="26"/>
      <c r="J75" s="26"/>
      <c r="K75" s="26"/>
      <c r="L75" s="26"/>
      <c r="M75" s="59"/>
      <c r="N75" s="26"/>
    </row>
    <row r="76" spans="2:14" s="1" customFormat="1" ht="14.25" x14ac:dyDescent="0.2">
      <c r="B76" s="26"/>
      <c r="C76" s="26"/>
      <c r="D76" s="26"/>
      <c r="E76" s="26"/>
      <c r="F76" s="58"/>
      <c r="G76" s="26"/>
      <c r="H76" s="26"/>
      <c r="I76" s="26"/>
      <c r="J76" s="26"/>
      <c r="K76" s="26"/>
      <c r="L76" s="26"/>
      <c r="M76" s="59"/>
      <c r="N76" s="26"/>
    </row>
    <row r="77" spans="2:14" s="1" customFormat="1" ht="14.25" x14ac:dyDescent="0.2">
      <c r="B77" s="26"/>
      <c r="C77" s="26"/>
      <c r="D77" s="26"/>
      <c r="E77" s="26"/>
      <c r="F77" s="58"/>
      <c r="G77" s="26"/>
      <c r="H77" s="26"/>
      <c r="I77" s="26"/>
      <c r="J77" s="26"/>
      <c r="K77" s="26"/>
      <c r="L77" s="26"/>
      <c r="M77" s="59"/>
      <c r="N77" s="26"/>
    </row>
    <row r="78" spans="2:14" s="1" customFormat="1" ht="14.25" x14ac:dyDescent="0.2">
      <c r="B78" s="26"/>
      <c r="C78" s="26"/>
      <c r="D78" s="26"/>
      <c r="E78" s="26"/>
      <c r="F78" s="58"/>
      <c r="G78" s="26"/>
      <c r="H78" s="26"/>
      <c r="I78" s="26"/>
      <c r="J78" s="26"/>
      <c r="K78" s="26"/>
      <c r="L78" s="26"/>
      <c r="M78" s="59"/>
      <c r="N78" s="26"/>
    </row>
    <row r="79" spans="2:14" s="1" customFormat="1" ht="14.25" x14ac:dyDescent="0.2">
      <c r="B79" s="26"/>
      <c r="C79" s="26"/>
      <c r="D79" s="26"/>
      <c r="E79" s="26"/>
      <c r="F79" s="58"/>
      <c r="G79" s="26"/>
      <c r="H79" s="26"/>
      <c r="I79" s="26"/>
      <c r="J79" s="26"/>
      <c r="K79" s="26"/>
      <c r="L79" s="26"/>
      <c r="M79" s="59"/>
      <c r="N79" s="26"/>
    </row>
    <row r="80" spans="2:14" s="1" customFormat="1" ht="14.25" x14ac:dyDescent="0.2">
      <c r="B80" s="26"/>
      <c r="C80" s="26"/>
      <c r="D80" s="26"/>
      <c r="E80" s="26"/>
      <c r="F80" s="58"/>
      <c r="G80" s="26"/>
      <c r="H80" s="26"/>
      <c r="I80" s="26"/>
      <c r="J80" s="26"/>
      <c r="K80" s="26"/>
      <c r="L80" s="26"/>
      <c r="M80" s="59"/>
      <c r="N80" s="26"/>
    </row>
    <row r="81" spans="2:14" s="1" customFormat="1" ht="14.25" x14ac:dyDescent="0.2">
      <c r="B81" s="26"/>
      <c r="C81" s="26"/>
      <c r="D81" s="26"/>
      <c r="E81" s="26"/>
      <c r="F81" s="58"/>
      <c r="G81" s="26"/>
      <c r="H81" s="26"/>
      <c r="I81" s="26"/>
      <c r="J81" s="26"/>
      <c r="K81" s="26"/>
      <c r="L81" s="26"/>
      <c r="M81" s="59"/>
      <c r="N81" s="26"/>
    </row>
    <row r="82" spans="2:14" s="1" customFormat="1" ht="14.25" x14ac:dyDescent="0.2">
      <c r="B82" s="26"/>
      <c r="C82" s="26"/>
      <c r="D82" s="26"/>
      <c r="E82" s="26"/>
      <c r="F82" s="58"/>
      <c r="G82" s="26"/>
      <c r="H82" s="26"/>
      <c r="I82" s="26"/>
      <c r="J82" s="26"/>
      <c r="K82" s="26"/>
      <c r="L82" s="26"/>
      <c r="M82" s="59"/>
      <c r="N82" s="26"/>
    </row>
    <row r="83" spans="2:14" s="1" customFormat="1" ht="14.25" x14ac:dyDescent="0.2">
      <c r="B83" s="26"/>
      <c r="C83" s="26"/>
      <c r="D83" s="26"/>
      <c r="E83" s="26"/>
      <c r="F83" s="58"/>
      <c r="G83" s="26"/>
      <c r="H83" s="26"/>
      <c r="I83" s="26"/>
      <c r="J83" s="26"/>
      <c r="K83" s="26"/>
      <c r="L83" s="26"/>
      <c r="M83" s="59"/>
      <c r="N83" s="26"/>
    </row>
    <row r="84" spans="2:14" s="1" customFormat="1" ht="14.25" x14ac:dyDescent="0.2">
      <c r="B84" s="26"/>
      <c r="C84" s="26"/>
      <c r="D84" s="26"/>
      <c r="E84" s="26"/>
      <c r="F84" s="58"/>
      <c r="G84" s="26"/>
      <c r="H84" s="26"/>
      <c r="I84" s="26"/>
      <c r="J84" s="26"/>
      <c r="K84" s="26"/>
      <c r="L84" s="26"/>
      <c r="M84" s="59"/>
      <c r="N84" s="26"/>
    </row>
    <row r="85" spans="2:14" s="1" customFormat="1" ht="14.25" x14ac:dyDescent="0.2">
      <c r="B85" s="26"/>
      <c r="C85" s="26"/>
      <c r="D85" s="26"/>
      <c r="E85" s="26"/>
      <c r="F85" s="58"/>
      <c r="G85" s="26"/>
      <c r="H85" s="26"/>
      <c r="I85" s="26"/>
      <c r="J85" s="26"/>
      <c r="K85" s="26"/>
      <c r="L85" s="26"/>
      <c r="M85" s="59"/>
      <c r="N85" s="26"/>
    </row>
    <row r="86" spans="2:14" s="1" customFormat="1" ht="14.25" x14ac:dyDescent="0.2">
      <c r="B86" s="26"/>
      <c r="C86" s="26"/>
      <c r="D86" s="26"/>
      <c r="E86" s="26"/>
      <c r="F86" s="58"/>
      <c r="G86" s="26"/>
      <c r="H86" s="26"/>
      <c r="I86" s="26"/>
      <c r="J86" s="26"/>
      <c r="K86" s="26"/>
      <c r="L86" s="26"/>
      <c r="M86" s="59"/>
      <c r="N86" s="26"/>
    </row>
    <row r="87" spans="2:14" s="1" customFormat="1" ht="14.25" x14ac:dyDescent="0.2">
      <c r="B87" s="26"/>
      <c r="C87" s="26"/>
      <c r="D87" s="26"/>
      <c r="E87" s="26"/>
      <c r="F87" s="58"/>
      <c r="G87" s="26"/>
      <c r="H87" s="26"/>
      <c r="I87" s="26"/>
      <c r="J87" s="26"/>
      <c r="K87" s="26"/>
      <c r="L87" s="26"/>
      <c r="M87" s="59"/>
      <c r="N87" s="26"/>
    </row>
    <row r="88" spans="2:14" s="1" customFormat="1" ht="14.25" x14ac:dyDescent="0.2">
      <c r="B88" s="26"/>
      <c r="C88" s="26"/>
      <c r="D88" s="26"/>
      <c r="E88" s="26"/>
      <c r="F88" s="58"/>
      <c r="G88" s="26"/>
      <c r="H88" s="26"/>
      <c r="I88" s="26"/>
      <c r="J88" s="26"/>
      <c r="K88" s="26"/>
      <c r="L88" s="26"/>
      <c r="M88" s="59"/>
      <c r="N88" s="26"/>
    </row>
    <row r="89" spans="2:14" s="1" customFormat="1" ht="14.25" x14ac:dyDescent="0.2">
      <c r="B89" s="26"/>
      <c r="C89" s="26"/>
      <c r="D89" s="26"/>
      <c r="E89" s="26"/>
      <c r="F89" s="58"/>
      <c r="G89" s="26"/>
      <c r="H89" s="26"/>
      <c r="I89" s="26"/>
      <c r="J89" s="26"/>
      <c r="K89" s="26"/>
      <c r="L89" s="26"/>
      <c r="M89" s="59"/>
      <c r="N89" s="26"/>
    </row>
    <row r="90" spans="2:14" s="1" customFormat="1" ht="14.25" x14ac:dyDescent="0.2">
      <c r="B90" s="26"/>
      <c r="C90" s="26"/>
      <c r="D90" s="26"/>
      <c r="E90" s="26"/>
      <c r="F90" s="58"/>
      <c r="G90" s="26"/>
      <c r="H90" s="26"/>
      <c r="I90" s="26"/>
      <c r="J90" s="26"/>
      <c r="K90" s="26"/>
      <c r="L90" s="26"/>
      <c r="M90" s="59"/>
      <c r="N90" s="26"/>
    </row>
    <row r="91" spans="2:14" s="1" customFormat="1" ht="14.25" x14ac:dyDescent="0.2">
      <c r="B91" s="26"/>
      <c r="C91" s="26"/>
      <c r="D91" s="26"/>
      <c r="E91" s="26"/>
      <c r="F91" s="58"/>
      <c r="G91" s="26"/>
      <c r="H91" s="26"/>
      <c r="I91" s="26"/>
      <c r="J91" s="26"/>
      <c r="K91" s="26"/>
      <c r="L91" s="26"/>
      <c r="M91" s="59"/>
      <c r="N91" s="26"/>
    </row>
    <row r="92" spans="2:14" s="1" customFormat="1" ht="14.25" x14ac:dyDescent="0.2">
      <c r="B92" s="26"/>
      <c r="C92" s="26"/>
      <c r="D92" s="26"/>
      <c r="E92" s="26"/>
      <c r="F92" s="58"/>
      <c r="G92" s="26"/>
      <c r="H92" s="26"/>
      <c r="I92" s="26"/>
      <c r="J92" s="26"/>
      <c r="K92" s="26"/>
      <c r="L92" s="26"/>
      <c r="M92" s="59"/>
      <c r="N92" s="26"/>
    </row>
    <row r="93" spans="2:14" s="1" customFormat="1" ht="14.25" x14ac:dyDescent="0.2">
      <c r="B93" s="26"/>
      <c r="C93" s="26"/>
      <c r="D93" s="26"/>
      <c r="E93" s="26"/>
      <c r="F93" s="58"/>
      <c r="G93" s="26"/>
      <c r="H93" s="26"/>
      <c r="I93" s="26"/>
      <c r="J93" s="26"/>
      <c r="K93" s="26"/>
      <c r="L93" s="26"/>
      <c r="M93" s="59"/>
      <c r="N93" s="26"/>
    </row>
    <row r="94" spans="2:14" s="1" customFormat="1" ht="14.25" x14ac:dyDescent="0.2">
      <c r="B94" s="26"/>
      <c r="C94" s="26"/>
      <c r="D94" s="26"/>
      <c r="E94" s="26"/>
      <c r="F94" s="58"/>
      <c r="G94" s="26"/>
      <c r="H94" s="26"/>
      <c r="I94" s="26"/>
      <c r="J94" s="26"/>
      <c r="K94" s="26"/>
      <c r="L94" s="26"/>
      <c r="M94" s="59"/>
      <c r="N94" s="26"/>
    </row>
    <row r="95" spans="2:14" s="1" customFormat="1" ht="14.25" x14ac:dyDescent="0.2">
      <c r="B95" s="26"/>
      <c r="C95" s="26"/>
      <c r="D95" s="26"/>
      <c r="E95" s="26"/>
      <c r="F95" s="58"/>
      <c r="G95" s="26"/>
      <c r="H95" s="26"/>
      <c r="I95" s="26"/>
      <c r="J95" s="26"/>
      <c r="K95" s="26"/>
      <c r="L95" s="26"/>
      <c r="M95" s="59"/>
      <c r="N95" s="26"/>
    </row>
    <row r="96" spans="2:14" s="1" customFormat="1" ht="14.25" x14ac:dyDescent="0.2">
      <c r="B96" s="26"/>
      <c r="C96" s="26"/>
      <c r="D96" s="26"/>
      <c r="E96" s="26"/>
      <c r="F96" s="58"/>
      <c r="G96" s="26"/>
      <c r="H96" s="26"/>
      <c r="I96" s="26"/>
      <c r="J96" s="26"/>
      <c r="K96" s="26"/>
      <c r="L96" s="26"/>
      <c r="M96" s="59"/>
      <c r="N96" s="26"/>
    </row>
    <row r="97" spans="2:14" s="1" customFormat="1" ht="14.25" x14ac:dyDescent="0.2">
      <c r="B97" s="26"/>
      <c r="C97" s="26"/>
      <c r="D97" s="26"/>
      <c r="E97" s="26"/>
      <c r="F97" s="58"/>
      <c r="G97" s="26" t="s">
        <v>0</v>
      </c>
      <c r="H97" s="26"/>
      <c r="I97" s="26"/>
      <c r="J97" s="26"/>
      <c r="K97" s="26"/>
      <c r="L97" s="26"/>
      <c r="M97" s="59"/>
      <c r="N97" s="26"/>
    </row>
    <row r="98" spans="2:14" s="1" customFormat="1" ht="14.25" x14ac:dyDescent="0.2">
      <c r="B98" s="26"/>
      <c r="C98" s="26"/>
      <c r="D98" s="62" t="s">
        <v>69</v>
      </c>
      <c r="E98" s="54">
        <v>4</v>
      </c>
      <c r="F98" s="26"/>
      <c r="G98" s="65" t="s">
        <v>71</v>
      </c>
      <c r="H98" s="64"/>
      <c r="I98" s="64"/>
      <c r="J98" s="64"/>
      <c r="K98" s="64"/>
      <c r="L98" s="26"/>
      <c r="M98" s="59"/>
      <c r="N98" s="26"/>
    </row>
    <row r="99" spans="2:14" x14ac:dyDescent="0.2">
      <c r="D99" s="62" t="s">
        <v>70</v>
      </c>
      <c r="E99" s="54">
        <f>IF(E98=4, 28,29)</f>
        <v>28</v>
      </c>
      <c r="G99" s="65" t="s">
        <v>72</v>
      </c>
      <c r="H99" s="66"/>
      <c r="I99" s="66"/>
      <c r="J99" s="66"/>
      <c r="K99" s="66"/>
    </row>
    <row r="100" spans="2:14" x14ac:dyDescent="0.2">
      <c r="G100" s="65" t="s">
        <v>73</v>
      </c>
    </row>
    <row r="101" spans="2:14" x14ac:dyDescent="0.2">
      <c r="G101" s="65" t="s">
        <v>74</v>
      </c>
    </row>
  </sheetData>
  <sheetProtection selectLockedCells="1"/>
  <mergeCells count="66">
    <mergeCell ref="G51:J51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32:J32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30:J30"/>
    <mergeCell ref="G31:J31"/>
    <mergeCell ref="G17:J17"/>
    <mergeCell ref="D3:E3"/>
    <mergeCell ref="B5:C5"/>
    <mergeCell ref="B7:C7"/>
    <mergeCell ref="G7:J7"/>
    <mergeCell ref="G9:J9"/>
    <mergeCell ref="G10:J10"/>
    <mergeCell ref="G11:J11"/>
    <mergeCell ref="G12:J12"/>
    <mergeCell ref="G13:J13"/>
    <mergeCell ref="D5:N5"/>
    <mergeCell ref="D6:N6"/>
    <mergeCell ref="K7:N7"/>
    <mergeCell ref="K9:N9"/>
    <mergeCell ref="K10:N10"/>
    <mergeCell ref="K11:N11"/>
    <mergeCell ref="K12:N12"/>
    <mergeCell ref="K13:N13"/>
    <mergeCell ref="K17:N17"/>
    <mergeCell ref="K18:N18"/>
    <mergeCell ref="K19:N19"/>
    <mergeCell ref="K20:N20"/>
    <mergeCell ref="K21:N21"/>
    <mergeCell ref="K22:N22"/>
    <mergeCell ref="K23:N23"/>
    <mergeCell ref="K24:N24"/>
    <mergeCell ref="K25:N25"/>
    <mergeCell ref="K26:N26"/>
    <mergeCell ref="K30:N30"/>
    <mergeCell ref="K31:N31"/>
    <mergeCell ref="K32:N32"/>
    <mergeCell ref="K33:N33"/>
    <mergeCell ref="K34:N34"/>
    <mergeCell ref="K35:N35"/>
    <mergeCell ref="K36:N36"/>
    <mergeCell ref="K37:N37"/>
    <mergeCell ref="K43:N43"/>
    <mergeCell ref="K38:N38"/>
    <mergeCell ref="K39:N39"/>
    <mergeCell ref="K40:N40"/>
    <mergeCell ref="K41:N41"/>
    <mergeCell ref="K42:N42"/>
  </mergeCells>
  <phoneticPr fontId="10" type="noConversion"/>
  <conditionalFormatting sqref="D9:E13">
    <cfRule type="cellIs" dxfId="11" priority="10" operator="equal">
      <formula>2</formula>
    </cfRule>
    <cfRule type="cellIs" dxfId="10" priority="11" operator="equal">
      <formula>3</formula>
    </cfRule>
    <cfRule type="cellIs" dxfId="9" priority="12" operator="equal">
      <formula>1</formula>
    </cfRule>
  </conditionalFormatting>
  <conditionalFormatting sqref="D17:E17">
    <cfRule type="cellIs" dxfId="8" priority="7" operator="equal">
      <formula>2</formula>
    </cfRule>
    <cfRule type="cellIs" dxfId="7" priority="8" operator="equal">
      <formula>3</formula>
    </cfRule>
    <cfRule type="cellIs" dxfId="6" priority="9" operator="equal">
      <formula>1</formula>
    </cfRule>
  </conditionalFormatting>
  <conditionalFormatting sqref="D18:E26">
    <cfRule type="cellIs" dxfId="5" priority="4" operator="equal">
      <formula>2</formula>
    </cfRule>
    <cfRule type="cellIs" dxfId="4" priority="5" operator="equal">
      <formula>3</formula>
    </cfRule>
    <cfRule type="cellIs" dxfId="3" priority="6" operator="equal">
      <formula>1</formula>
    </cfRule>
  </conditionalFormatting>
  <conditionalFormatting sqref="D30:E43">
    <cfRule type="cellIs" dxfId="2" priority="1" operator="equal">
      <formula>2</formula>
    </cfRule>
    <cfRule type="cellIs" dxfId="1" priority="2" operator="equal">
      <formula>3</formula>
    </cfRule>
    <cfRule type="cellIs" dxfId="0" priority="3" operator="equal">
      <formula>1</formula>
    </cfRule>
  </conditionalFormatting>
  <dataValidations count="5">
    <dataValidation type="whole" allowBlank="1" showDropDown="1" showInputMessage="1" showErrorMessage="1" sqref="D9:E13 D17:E26 D30:E43" xr:uid="{00000000-0002-0000-0200-000000000000}">
      <formula1>1</formula1>
      <formula2>3</formula2>
    </dataValidation>
    <dataValidation type="list" allowBlank="1" showDropDown="1" showInputMessage="1" showErrorMessage="1" sqref="G3" xr:uid="{00000000-0002-0000-0200-000001000000}">
      <formula1>"A, B, C, D"</formula1>
    </dataValidation>
    <dataValidation allowBlank="1" showDropDown="1" showInputMessage="1" showErrorMessage="1" sqref="D28:E29" xr:uid="{00000000-0002-0000-0200-000002000000}"/>
    <dataValidation type="whole" allowBlank="1" showInputMessage="1" showErrorMessage="1" sqref="F9:F13 F17:F26 F30:F43" xr:uid="{00000000-0002-0000-0200-000003000000}">
      <formula1>0</formula1>
      <formula2>10</formula2>
    </dataValidation>
    <dataValidation type="list" allowBlank="1" showInputMessage="1" showErrorMessage="1" sqref="I3" xr:uid="{00000000-0002-0000-0200-000004000000}">
      <formula1>"Verkefni, Verkefnastofn, Verkefnaskrá"</formula1>
    </dataValidation>
  </dataValidations>
  <pageMargins left="0.75000000000000011" right="0.75000000000000011" top="0.5" bottom="0.5" header="0.5" footer="0.5"/>
  <pageSetup paperSize="9" scale="61" orientation="portrait" horizontalDpi="1200" verticalDpi="1200" r:id="rId1"/>
  <headerFooter>
    <oddFooter>&amp;L&amp;K000000IPMA ICR Handbook_x000D_&amp;KFF0000IPMA Internal Document&amp;C&amp;K000000Page &amp;P of &amp;N&amp;R&amp;K000000Self-Assessment_x000D_v0.5, 20.06.2016</oddFooter>
  </headerFooter>
  <rowBreaks count="1" manualBreakCount="1">
    <brk id="28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Leiðbeiningar</vt:lpstr>
      <vt:lpstr>Stig umsækjanda</vt:lpstr>
      <vt:lpstr>Leiðbeiningar!Print_Area</vt:lpstr>
      <vt:lpstr>'Stig umsækjanda'!Print_Area</vt:lpstr>
    </vt:vector>
  </TitlesOfParts>
  <Company>PM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Theodor Ottosson</cp:lastModifiedBy>
  <cp:lastPrinted>2019-02-27T16:54:25Z</cp:lastPrinted>
  <dcterms:created xsi:type="dcterms:W3CDTF">2016-04-15T13:56:41Z</dcterms:created>
  <dcterms:modified xsi:type="dcterms:W3CDTF">2020-01-15T14:53:59Z</dcterms:modified>
</cp:coreProperties>
</file>